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unadata\Compliance\2025_SharedDocs\eForms\WEB\"/>
    </mc:Choice>
  </mc:AlternateContent>
  <xr:revisionPtr revIDLastSave="0" documentId="13_ncr:1_{1C26DB91-C133-4821-97B3-D2C1E6FA8D83}" xr6:coauthVersionLast="47" xr6:coauthVersionMax="47" xr10:uidLastSave="{00000000-0000-0000-0000-000000000000}"/>
  <workbookProtection workbookAlgorithmName="SHA-512" workbookHashValue="j+x/Dd24t0cbIx4EH+MATmTtb2g6TIdK9983C18xSt2V86J8ankUB4aQ4TcGBky8Mfwf2LSASYxHMpOSBiqD0w==" workbookSaltValue="zc7TqTe8RuOnsNikD5583g==" workbookSpinCount="100000" lockStructure="1"/>
  <bookViews>
    <workbookView xWindow="28680" yWindow="-120" windowWidth="29040" windowHeight="15720" xr2:uid="{00000000-000D-0000-FFFF-FFFF00000000}"/>
  </bookViews>
  <sheets>
    <sheet name="CP46 (TranshAuth)" sheetId="1" r:id="rId1"/>
    <sheet name="Codes" sheetId="5" r:id="rId2"/>
    <sheet name="Translation" sheetId="4" state="veryHidden" r:id="rId3"/>
  </sheets>
  <definedNames>
    <definedName name="_xlnm._FilterDatabase" localSheetId="2" hidden="1">Translation!$C$2:$G$15</definedName>
    <definedName name="Description">Codes!$G$3:$G$5</definedName>
    <definedName name="FlagA2ISO">Codes!$D$3:$D$176</definedName>
    <definedName name="FlagCode">Codes!$B$3:$B$176</definedName>
    <definedName name="FlagName">Codes!$A$3:$A$176</definedName>
    <definedName name="Idiom">'CP46 (TranshAuth)'!$K$2</definedName>
    <definedName name="Status">Codes!$F$3:$F$5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" i="1" l="1"/>
  <c r="K3" i="1"/>
  <c r="F16" i="1" l="1"/>
  <c r="K16" i="1"/>
  <c r="B16" i="1" l="1"/>
  <c r="G16" i="1"/>
  <c r="E16" i="1" l="1"/>
  <c r="D16" i="1"/>
  <c r="C16" i="1"/>
  <c r="A16" i="1"/>
  <c r="G15" i="1" l="1"/>
  <c r="F15" i="1"/>
  <c r="B15" i="1"/>
  <c r="E15" i="1"/>
  <c r="A15" i="1"/>
  <c r="E14" i="1"/>
  <c r="A14" i="1"/>
  <c r="D15" i="1"/>
  <c r="C15" i="1"/>
  <c r="A11" i="1"/>
  <c r="N3" i="1"/>
  <c r="N2" i="1"/>
  <c r="A5" i="1"/>
  <c r="F8" i="1"/>
  <c r="F7" i="1"/>
  <c r="F6" i="1"/>
  <c r="A8" i="1"/>
  <c r="A7" i="1"/>
  <c r="A6" i="1"/>
  <c r="B1" i="1" l="1"/>
  <c r="K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Jenny Cheatle</author>
  </authors>
  <commentList>
    <comment ref="A17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The serial number should be repeated for each carrier vessel to which the longline vessel is authorised to tranship
</t>
        </r>
      </text>
    </comment>
  </commentList>
</comments>
</file>

<file path=xl/sharedStrings.xml><?xml version="1.0" encoding="utf-8"?>
<sst xmlns="http://schemas.openxmlformats.org/spreadsheetml/2006/main" count="864" uniqueCount="624">
  <si>
    <t>Version</t>
  </si>
  <si>
    <t>OBS:</t>
  </si>
  <si>
    <t>Header</t>
  </si>
  <si>
    <t>Secretariat use only</t>
  </si>
  <si>
    <t>Date reg.</t>
  </si>
  <si>
    <t>Ref.</t>
  </si>
  <si>
    <t>ICCATSerialNo</t>
  </si>
  <si>
    <t>Current Name</t>
  </si>
  <si>
    <t>Current Flag</t>
  </si>
  <si>
    <t>LSPLV TRANSHIPMENT AUTHORISATION</t>
  </si>
  <si>
    <t>Authorisation to</t>
  </si>
  <si>
    <t>Belize</t>
  </si>
  <si>
    <t>Curaçao</t>
  </si>
  <si>
    <t>Japan</t>
  </si>
  <si>
    <t>Marshall Islands</t>
  </si>
  <si>
    <t>Singapore</t>
  </si>
  <si>
    <t>Vanuatu</t>
  </si>
  <si>
    <t>Panama</t>
  </si>
  <si>
    <t>Form</t>
  </si>
  <si>
    <t>Section</t>
  </si>
  <si>
    <t>SubSection</t>
  </si>
  <si>
    <t>FieldID</t>
  </si>
  <si>
    <t>transEN</t>
  </si>
  <si>
    <t>transFR</t>
  </si>
  <si>
    <t>transES</t>
  </si>
  <si>
    <t>Title</t>
  </si>
  <si>
    <t>none</t>
  </si>
  <si>
    <t>T01</t>
  </si>
  <si>
    <t>H01</t>
  </si>
  <si>
    <t>Reporting Flag</t>
  </si>
  <si>
    <t>Pavillon déclarant</t>
  </si>
  <si>
    <t>Pabellón que informa</t>
  </si>
  <si>
    <t>H02</t>
  </si>
  <si>
    <t>Reporting agency</t>
  </si>
  <si>
    <t>Agence déclarante</t>
  </si>
  <si>
    <t>Agencia que informa</t>
  </si>
  <si>
    <t>H03</t>
  </si>
  <si>
    <t>Address</t>
  </si>
  <si>
    <t>Adresse</t>
  </si>
  <si>
    <t>Dirección</t>
  </si>
  <si>
    <t>H04</t>
  </si>
  <si>
    <t>Person in charge</t>
  </si>
  <si>
    <t>H05</t>
  </si>
  <si>
    <t>Phone</t>
  </si>
  <si>
    <t>Téléphone</t>
  </si>
  <si>
    <t>Teléfono</t>
  </si>
  <si>
    <t>H06</t>
  </si>
  <si>
    <t>Fax</t>
  </si>
  <si>
    <t>H07</t>
  </si>
  <si>
    <t>Email</t>
  </si>
  <si>
    <t>H09</t>
  </si>
  <si>
    <t>Notes</t>
  </si>
  <si>
    <t>Remarques</t>
  </si>
  <si>
    <t>Notas</t>
  </si>
  <si>
    <t>OBS1</t>
  </si>
  <si>
    <t>Increase the size of the tables by dragging its bottom-right corner ----&gt;</t>
  </si>
  <si>
    <t>Aumentar el tamaño de las tablas arrastrando su esquina inferior-derecha ----&gt;</t>
  </si>
  <si>
    <t>DetailGrp</t>
  </si>
  <si>
    <t>detail1</t>
  </si>
  <si>
    <t>D01</t>
  </si>
  <si>
    <t>Vessel identification</t>
  </si>
  <si>
    <t>D02</t>
  </si>
  <si>
    <t>Detail</t>
  </si>
  <si>
    <t>VesselName</t>
  </si>
  <si>
    <t>Vessel name</t>
  </si>
  <si>
    <t>Nom du navire</t>
  </si>
  <si>
    <t>Nombre del buque</t>
  </si>
  <si>
    <t xml:space="preserve">Authorised from </t>
  </si>
  <si>
    <t>FlagName</t>
  </si>
  <si>
    <t>FlagA2ISO</t>
  </si>
  <si>
    <t>Status</t>
  </si>
  <si>
    <t>Description</t>
  </si>
  <si>
    <t>ALB</t>
  </si>
  <si>
    <t>Albania</t>
  </si>
  <si>
    <t>AL</t>
  </si>
  <si>
    <t>CP</t>
  </si>
  <si>
    <t>Contracting Party</t>
  </si>
  <si>
    <t>DZA</t>
  </si>
  <si>
    <t>Algerie</t>
  </si>
  <si>
    <t>DZ</t>
  </si>
  <si>
    <t>NCC</t>
  </si>
  <si>
    <t>Non-Contracting Cooperating Party</t>
  </si>
  <si>
    <t>AGO</t>
  </si>
  <si>
    <t>Angola</t>
  </si>
  <si>
    <t>AO</t>
  </si>
  <si>
    <t>NCO</t>
  </si>
  <si>
    <t>Non-Contracting Other</t>
  </si>
  <si>
    <t>BRB</t>
  </si>
  <si>
    <t>Barbados</t>
  </si>
  <si>
    <t>BB</t>
  </si>
  <si>
    <t>BLZ</t>
  </si>
  <si>
    <t>BZ</t>
  </si>
  <si>
    <t>BRA</t>
  </si>
  <si>
    <t>Brazil</t>
  </si>
  <si>
    <t>BR</t>
  </si>
  <si>
    <t>CAN</t>
  </si>
  <si>
    <t>Canada</t>
  </si>
  <si>
    <t>CA</t>
  </si>
  <si>
    <t>CPV</t>
  </si>
  <si>
    <t>Cape Verde</t>
  </si>
  <si>
    <t>CV</t>
  </si>
  <si>
    <t>CHN</t>
  </si>
  <si>
    <t>China PR</t>
  </si>
  <si>
    <t>CN</t>
  </si>
  <si>
    <t>CIV</t>
  </si>
  <si>
    <t>CI</t>
  </si>
  <si>
    <t>HR</t>
  </si>
  <si>
    <t>EGY</t>
  </si>
  <si>
    <t>Egypt</t>
  </si>
  <si>
    <t>EG</t>
  </si>
  <si>
    <t>BE</t>
  </si>
  <si>
    <t>BG</t>
  </si>
  <si>
    <t>CY</t>
  </si>
  <si>
    <t>DK</t>
  </si>
  <si>
    <t>ES</t>
  </si>
  <si>
    <t>EE</t>
  </si>
  <si>
    <t>FR</t>
  </si>
  <si>
    <t>DE</t>
  </si>
  <si>
    <t>GR</t>
  </si>
  <si>
    <t>HU</t>
  </si>
  <si>
    <t>IE</t>
  </si>
  <si>
    <t>IT</t>
  </si>
  <si>
    <t>LV</t>
  </si>
  <si>
    <t>LT</t>
  </si>
  <si>
    <t>MT</t>
  </si>
  <si>
    <t>NL</t>
  </si>
  <si>
    <t>PL</t>
  </si>
  <si>
    <t>PT</t>
  </si>
  <si>
    <t>SI</t>
  </si>
  <si>
    <t>SE</t>
  </si>
  <si>
    <t>GB</t>
  </si>
  <si>
    <t>PM</t>
  </si>
  <si>
    <t>GAB</t>
  </si>
  <si>
    <t>Gabon</t>
  </si>
  <si>
    <t>GA</t>
  </si>
  <si>
    <t>GHA</t>
  </si>
  <si>
    <t>Ghana</t>
  </si>
  <si>
    <t>GH</t>
  </si>
  <si>
    <t>GTM</t>
  </si>
  <si>
    <t>Guatemala</t>
  </si>
  <si>
    <t>GT</t>
  </si>
  <si>
    <t>GNQ</t>
  </si>
  <si>
    <t>Guinea Ecuatorial</t>
  </si>
  <si>
    <t>GQ</t>
  </si>
  <si>
    <t>GIN</t>
  </si>
  <si>
    <t>GN</t>
  </si>
  <si>
    <t>HND</t>
  </si>
  <si>
    <t>Honduras</t>
  </si>
  <si>
    <t>HN</t>
  </si>
  <si>
    <t>ISL</t>
  </si>
  <si>
    <t>Iceland</t>
  </si>
  <si>
    <t>IS</t>
  </si>
  <si>
    <t>JPN</t>
  </si>
  <si>
    <t>JP</t>
  </si>
  <si>
    <t>KOR</t>
  </si>
  <si>
    <t>KR</t>
  </si>
  <si>
    <t>LBY</t>
  </si>
  <si>
    <t>Libya</t>
  </si>
  <si>
    <t>LY</t>
  </si>
  <si>
    <t>MAR</t>
  </si>
  <si>
    <t>Maroc</t>
  </si>
  <si>
    <t>MA</t>
  </si>
  <si>
    <t>MEX</t>
  </si>
  <si>
    <t>Mexico</t>
  </si>
  <si>
    <t>MX</t>
  </si>
  <si>
    <t>NAM</t>
  </si>
  <si>
    <t>Namibia</t>
  </si>
  <si>
    <t>NA</t>
  </si>
  <si>
    <t>NIC</t>
  </si>
  <si>
    <t>Nicaragua</t>
  </si>
  <si>
    <t>NI</t>
  </si>
  <si>
    <t>NOR</t>
  </si>
  <si>
    <t>Norway</t>
  </si>
  <si>
    <t>NO</t>
  </si>
  <si>
    <t>PAN</t>
  </si>
  <si>
    <t>PA</t>
  </si>
  <si>
    <t>PHL</t>
  </si>
  <si>
    <t>Philippines</t>
  </si>
  <si>
    <t>PH</t>
  </si>
  <si>
    <t>RUS</t>
  </si>
  <si>
    <t>Russian Federation</t>
  </si>
  <si>
    <t>RU</t>
  </si>
  <si>
    <t>STP</t>
  </si>
  <si>
    <t>ST</t>
  </si>
  <si>
    <t>SEN</t>
  </si>
  <si>
    <t>Senegal</t>
  </si>
  <si>
    <t>SN</t>
  </si>
  <si>
    <t>SLE</t>
  </si>
  <si>
    <t>Sierra Leone</t>
  </si>
  <si>
    <t>SL</t>
  </si>
  <si>
    <t>ZAF</t>
  </si>
  <si>
    <t>South Africa</t>
  </si>
  <si>
    <t>ZA</t>
  </si>
  <si>
    <t>VCT</t>
  </si>
  <si>
    <t>VC</t>
  </si>
  <si>
    <t>SYR</t>
  </si>
  <si>
    <t>SY</t>
  </si>
  <si>
    <t>TTO</t>
  </si>
  <si>
    <t>Trinidad and Tobago</t>
  </si>
  <si>
    <t>TT</t>
  </si>
  <si>
    <t>TUN</t>
  </si>
  <si>
    <t>Tunisie</t>
  </si>
  <si>
    <t>TN</t>
  </si>
  <si>
    <t>TUR</t>
  </si>
  <si>
    <t>TR</t>
  </si>
  <si>
    <t>USA</t>
  </si>
  <si>
    <t>US</t>
  </si>
  <si>
    <t>BM</t>
  </si>
  <si>
    <t>VG</t>
  </si>
  <si>
    <t>SH</t>
  </si>
  <si>
    <t>TC</t>
  </si>
  <si>
    <t>URY</t>
  </si>
  <si>
    <t>Uruguay</t>
  </si>
  <si>
    <t>UY</t>
  </si>
  <si>
    <t>VUT</t>
  </si>
  <si>
    <t>VU</t>
  </si>
  <si>
    <t>VEN</t>
  </si>
  <si>
    <t>Venezuela</t>
  </si>
  <si>
    <t>VE</t>
  </si>
  <si>
    <t>TAI</t>
  </si>
  <si>
    <t>Chinese Taipei</t>
  </si>
  <si>
    <t>TW</t>
  </si>
  <si>
    <t>COL</t>
  </si>
  <si>
    <t>Colombia</t>
  </si>
  <si>
    <t>CO</t>
  </si>
  <si>
    <t>GUY</t>
  </si>
  <si>
    <t>Guyana</t>
  </si>
  <si>
    <t>GY</t>
  </si>
  <si>
    <t>SUR</t>
  </si>
  <si>
    <t>Suriname</t>
  </si>
  <si>
    <t>SR</t>
  </si>
  <si>
    <t>AIA</t>
  </si>
  <si>
    <t>Anguilla</t>
  </si>
  <si>
    <t>AI</t>
  </si>
  <si>
    <t>ATG</t>
  </si>
  <si>
    <t>Antigua and Barbuda</t>
  </si>
  <si>
    <t>AG</t>
  </si>
  <si>
    <t>ARG</t>
  </si>
  <si>
    <t>Argentina</t>
  </si>
  <si>
    <t>AR</t>
  </si>
  <si>
    <t>ABW</t>
  </si>
  <si>
    <t>Aruba</t>
  </si>
  <si>
    <t>AW</t>
  </si>
  <si>
    <t>AUS</t>
  </si>
  <si>
    <t>Australia</t>
  </si>
  <si>
    <t>AU</t>
  </si>
  <si>
    <t>BHS</t>
  </si>
  <si>
    <t>Bahamas</t>
  </si>
  <si>
    <t>BS</t>
  </si>
  <si>
    <t>BLR</t>
  </si>
  <si>
    <t>Belarus</t>
  </si>
  <si>
    <t>BY</t>
  </si>
  <si>
    <t>BEN</t>
  </si>
  <si>
    <t>Benin</t>
  </si>
  <si>
    <t>BJ</t>
  </si>
  <si>
    <t>BOL</t>
  </si>
  <si>
    <t>Bolivia</t>
  </si>
  <si>
    <t>BO</t>
  </si>
  <si>
    <t>KHM</t>
  </si>
  <si>
    <t>Cambodia</t>
  </si>
  <si>
    <t>KH</t>
  </si>
  <si>
    <t>CMR</t>
  </si>
  <si>
    <t>Cameroon</t>
  </si>
  <si>
    <t>CM</t>
  </si>
  <si>
    <t>CYM</t>
  </si>
  <si>
    <t>Cayman Islands</t>
  </si>
  <si>
    <t>KY</t>
  </si>
  <si>
    <t>CHL</t>
  </si>
  <si>
    <t>Chile</t>
  </si>
  <si>
    <t>CL</t>
  </si>
  <si>
    <t>COG</t>
  </si>
  <si>
    <t>Congo</t>
  </si>
  <si>
    <t>CG</t>
  </si>
  <si>
    <t>COK</t>
  </si>
  <si>
    <t>Cook Islands</t>
  </si>
  <si>
    <t>CK</t>
  </si>
  <si>
    <t>CRI</t>
  </si>
  <si>
    <t>Costa Rica</t>
  </si>
  <si>
    <t>CR</t>
  </si>
  <si>
    <t>CUB</t>
  </si>
  <si>
    <t>Cuba</t>
  </si>
  <si>
    <t>CU</t>
  </si>
  <si>
    <t>DMA</t>
  </si>
  <si>
    <t>Dominica</t>
  </si>
  <si>
    <t>DM</t>
  </si>
  <si>
    <t>DOM</t>
  </si>
  <si>
    <t>Dominican Republic</t>
  </si>
  <si>
    <t>DO</t>
  </si>
  <si>
    <t>ECU</t>
  </si>
  <si>
    <t>Ecuador</t>
  </si>
  <si>
    <t>EC</t>
  </si>
  <si>
    <t>SLV</t>
  </si>
  <si>
    <t>El Salvador</t>
  </si>
  <si>
    <t>SV</t>
  </si>
  <si>
    <t>FRO</t>
  </si>
  <si>
    <t>Faroe Islands</t>
  </si>
  <si>
    <t>FO</t>
  </si>
  <si>
    <t>FJI</t>
  </si>
  <si>
    <t>Fiji Islands</t>
  </si>
  <si>
    <t>FJ</t>
  </si>
  <si>
    <t>GMB</t>
  </si>
  <si>
    <t>Gambia</t>
  </si>
  <si>
    <t>GM</t>
  </si>
  <si>
    <t>GEO</t>
  </si>
  <si>
    <t>Georgia</t>
  </si>
  <si>
    <t>GE</t>
  </si>
  <si>
    <t>GRD</t>
  </si>
  <si>
    <t>Grenada</t>
  </si>
  <si>
    <t>GD</t>
  </si>
  <si>
    <t>GUM</t>
  </si>
  <si>
    <t>Guam</t>
  </si>
  <si>
    <t>GU</t>
  </si>
  <si>
    <t>GNB</t>
  </si>
  <si>
    <t>Guinea Bissau</t>
  </si>
  <si>
    <t>GW</t>
  </si>
  <si>
    <t>HTI</t>
  </si>
  <si>
    <t>Haiti</t>
  </si>
  <si>
    <t>HT</t>
  </si>
  <si>
    <t>IND</t>
  </si>
  <si>
    <t>India</t>
  </si>
  <si>
    <t>IN</t>
  </si>
  <si>
    <t>IDN</t>
  </si>
  <si>
    <t>Indonesia</t>
  </si>
  <si>
    <t>ID</t>
  </si>
  <si>
    <t>IRN</t>
  </si>
  <si>
    <t>Iran</t>
  </si>
  <si>
    <t>IR</t>
  </si>
  <si>
    <t>ISR</t>
  </si>
  <si>
    <t>Israel</t>
  </si>
  <si>
    <t>IL</t>
  </si>
  <si>
    <t>JAM</t>
  </si>
  <si>
    <t>Jamaica</t>
  </si>
  <si>
    <t>JM</t>
  </si>
  <si>
    <t>KEN</t>
  </si>
  <si>
    <t>Kenya</t>
  </si>
  <si>
    <t>KE</t>
  </si>
  <si>
    <t>KIR</t>
  </si>
  <si>
    <t>Kiribati</t>
  </si>
  <si>
    <t>KI</t>
  </si>
  <si>
    <t>KWT</t>
  </si>
  <si>
    <t>Kuwait</t>
  </si>
  <si>
    <t>KW</t>
  </si>
  <si>
    <t>LBN</t>
  </si>
  <si>
    <t>Lebanon</t>
  </si>
  <si>
    <t>LB</t>
  </si>
  <si>
    <t>LBR</t>
  </si>
  <si>
    <t>Liberia</t>
  </si>
  <si>
    <t>LR</t>
  </si>
  <si>
    <t>MDG</t>
  </si>
  <si>
    <t>Madagascar</t>
  </si>
  <si>
    <t>MG</t>
  </si>
  <si>
    <t>MYS</t>
  </si>
  <si>
    <t>Malaysia</t>
  </si>
  <si>
    <t>MY</t>
  </si>
  <si>
    <t>MDV</t>
  </si>
  <si>
    <t>Maldives</t>
  </si>
  <si>
    <t>MV</t>
  </si>
  <si>
    <t>MHL</t>
  </si>
  <si>
    <t>MH</t>
  </si>
  <si>
    <t>MRT</t>
  </si>
  <si>
    <t>Mauritania</t>
  </si>
  <si>
    <t>MR</t>
  </si>
  <si>
    <t>MUS</t>
  </si>
  <si>
    <t>Mauritius</t>
  </si>
  <si>
    <t>MU</t>
  </si>
  <si>
    <t>FSM</t>
  </si>
  <si>
    <t>Micronesia</t>
  </si>
  <si>
    <t>FM</t>
  </si>
  <si>
    <t>MOZ</t>
  </si>
  <si>
    <t>Mozambique</t>
  </si>
  <si>
    <t>MZ</t>
  </si>
  <si>
    <t>NZL</t>
  </si>
  <si>
    <t>New Zealand</t>
  </si>
  <si>
    <t>NZ</t>
  </si>
  <si>
    <t>NGA</t>
  </si>
  <si>
    <t>Nigeria</t>
  </si>
  <si>
    <t>NG</t>
  </si>
  <si>
    <t>OMN</t>
  </si>
  <si>
    <t>Oman</t>
  </si>
  <si>
    <t>OM</t>
  </si>
  <si>
    <t>PLW</t>
  </si>
  <si>
    <t>Palau</t>
  </si>
  <si>
    <t>PW</t>
  </si>
  <si>
    <t>PNG</t>
  </si>
  <si>
    <t>Papua New Guinea</t>
  </si>
  <si>
    <t>PG</t>
  </si>
  <si>
    <t>PER</t>
  </si>
  <si>
    <t>PE</t>
  </si>
  <si>
    <t>PYF</t>
  </si>
  <si>
    <t>Polynesie Française</t>
  </si>
  <si>
    <t>PF</t>
  </si>
  <si>
    <t>PRI</t>
  </si>
  <si>
    <t>Puerto Rico</t>
  </si>
  <si>
    <t>PR</t>
  </si>
  <si>
    <t>RO</t>
  </si>
  <si>
    <t>KNA</t>
  </si>
  <si>
    <t>Saint Kitts and Nevis</t>
  </si>
  <si>
    <t>KN</t>
  </si>
  <si>
    <t>SYC</t>
  </si>
  <si>
    <t>Seychelles</t>
  </si>
  <si>
    <t>SC</t>
  </si>
  <si>
    <t>SGP</t>
  </si>
  <si>
    <t>SG</t>
  </si>
  <si>
    <t>SLB</t>
  </si>
  <si>
    <t>Solomon Islands</t>
  </si>
  <si>
    <t>SB</t>
  </si>
  <si>
    <t>LKA</t>
  </si>
  <si>
    <t>Sri Lanka</t>
  </si>
  <si>
    <t>LK</t>
  </si>
  <si>
    <t>LCA</t>
  </si>
  <si>
    <t>LC</t>
  </si>
  <si>
    <t>CHE</t>
  </si>
  <si>
    <t>Switzerland</t>
  </si>
  <si>
    <t>CH</t>
  </si>
  <si>
    <t>TZA</t>
  </si>
  <si>
    <t>Tanzania</t>
  </si>
  <si>
    <t>TZ</t>
  </si>
  <si>
    <t>THA</t>
  </si>
  <si>
    <t>Thailand</t>
  </si>
  <si>
    <t>TH</t>
  </si>
  <si>
    <t>TGO</t>
  </si>
  <si>
    <t>Togo</t>
  </si>
  <si>
    <t>TG</t>
  </si>
  <si>
    <t>TON</t>
  </si>
  <si>
    <t>Tonga</t>
  </si>
  <si>
    <t>TO</t>
  </si>
  <si>
    <t>UKR</t>
  </si>
  <si>
    <t>Ukraine</t>
  </si>
  <si>
    <t>UA</t>
  </si>
  <si>
    <t>ARE</t>
  </si>
  <si>
    <t>United Arab Emirates</t>
  </si>
  <si>
    <t>AE</t>
  </si>
  <si>
    <t>VIR</t>
  </si>
  <si>
    <t>US Virgin Islands</t>
  </si>
  <si>
    <t>VI</t>
  </si>
  <si>
    <t>VNM</t>
  </si>
  <si>
    <t>Vietnam</t>
  </si>
  <si>
    <t>VN</t>
  </si>
  <si>
    <t>CP46-VessTrans</t>
  </si>
  <si>
    <t>LSPLV_TranshAuth</t>
  </si>
  <si>
    <t>M2</t>
  </si>
  <si>
    <t>OBS2</t>
  </si>
  <si>
    <t>ICCATSerialNo2</t>
  </si>
  <si>
    <t>Flag Vessel Current</t>
  </si>
  <si>
    <t>Pabellón actual del buque</t>
  </si>
  <si>
    <t xml:space="preserve"> Autorizacion de Transbordo GPP</t>
  </si>
  <si>
    <t>Persona encargada</t>
  </si>
  <si>
    <t>Autorizado (desde)</t>
  </si>
  <si>
    <t>Autorizado (hasta)</t>
  </si>
  <si>
    <t>AUTORISATION DE TRANSBORDEMENT DE GRANDS PALANGRIERS PÉLAGIQUES</t>
  </si>
  <si>
    <t>Personne responsable</t>
  </si>
  <si>
    <t>Augmenter la taille des tableaux en faisant glisser leur coin inférieur droit ----&gt;</t>
  </si>
  <si>
    <t>Autorisé à partir du</t>
  </si>
  <si>
    <t>Autorisé jusqu'au</t>
  </si>
  <si>
    <t>Pavillon actuel du navire</t>
  </si>
  <si>
    <t>Syria</t>
  </si>
  <si>
    <t>CUW</t>
  </si>
  <si>
    <t>CW</t>
  </si>
  <si>
    <t>FLK</t>
  </si>
  <si>
    <t>Falklands</t>
  </si>
  <si>
    <t>FK</t>
  </si>
  <si>
    <t>MNE</t>
  </si>
  <si>
    <t>Montenegro</t>
  </si>
  <si>
    <t>ME</t>
  </si>
  <si>
    <t>PSE</t>
  </si>
  <si>
    <t>Palestine</t>
  </si>
  <si>
    <t>PS</t>
  </si>
  <si>
    <t>Perú</t>
  </si>
  <si>
    <t>WSM</t>
  </si>
  <si>
    <t>Samoa</t>
  </si>
  <si>
    <t>WS</t>
  </si>
  <si>
    <t>SRB</t>
  </si>
  <si>
    <t>Serbia</t>
  </si>
  <si>
    <t>RS</t>
  </si>
  <si>
    <t>TUV</t>
  </si>
  <si>
    <t>Tuvalu</t>
  </si>
  <si>
    <t>TV</t>
  </si>
  <si>
    <t>DateAuthFrom</t>
  </si>
  <si>
    <t>DateAuthTo</t>
  </si>
  <si>
    <t>Choisir la langue (ENG, FRA, ESP) dans le menu déroulant de la cellule  ----&gt;</t>
  </si>
  <si>
    <t>Elegir el idioma (ENG, FRA, ESP) en el menú desplegable de la celda----&gt;</t>
  </si>
  <si>
    <t>BND</t>
  </si>
  <si>
    <t>Brunei</t>
  </si>
  <si>
    <t>BN</t>
  </si>
  <si>
    <t>Navire de pêche (Identification)</t>
  </si>
  <si>
    <t>Buque de pesca (Identificación)</t>
  </si>
  <si>
    <t>Navire de charge  (Identification)</t>
  </si>
  <si>
    <t>Buque de transporte  (Identificación)</t>
  </si>
  <si>
    <t>Fishing Vessel (Identification)</t>
  </si>
  <si>
    <t>Carrier Vessel  (Identification)</t>
  </si>
  <si>
    <t>G40</t>
  </si>
  <si>
    <t>ENG</t>
  </si>
  <si>
    <t>Choose language (ENG;FRA;ESP) in pick up list  of cell ----&gt;</t>
  </si>
  <si>
    <t>Côte d'Ivoire</t>
  </si>
  <si>
    <t>AND</t>
  </si>
  <si>
    <t>Andorra</t>
  </si>
  <si>
    <t>AD</t>
  </si>
  <si>
    <t>NCL</t>
  </si>
  <si>
    <t>New Caledonia</t>
  </si>
  <si>
    <t>NC</t>
  </si>
  <si>
    <t>SAU</t>
  </si>
  <si>
    <t>Saudi Arabia</t>
  </si>
  <si>
    <t>SA</t>
  </si>
  <si>
    <t>ICCAT Serial Number</t>
  </si>
  <si>
    <t>Numéro de série ICCAT</t>
  </si>
  <si>
    <t>Número de serie ICCAT</t>
  </si>
  <si>
    <t>AT</t>
  </si>
  <si>
    <t>Burkina Faso</t>
  </si>
  <si>
    <t>BFA</t>
  </si>
  <si>
    <t>BF</t>
  </si>
  <si>
    <t>Djibouti</t>
  </si>
  <si>
    <t>DJI</t>
  </si>
  <si>
    <t>DJ</t>
  </si>
  <si>
    <t>FlagCod</t>
  </si>
  <si>
    <t>CZ</t>
  </si>
  <si>
    <t>FI</t>
  </si>
  <si>
    <t>LU</t>
  </si>
  <si>
    <t>SK</t>
  </si>
  <si>
    <t>Bosnia and Herzegovina</t>
  </si>
  <si>
    <t>BIH</t>
  </si>
  <si>
    <t>BA</t>
  </si>
  <si>
    <t>Isle of Man</t>
  </si>
  <si>
    <t>IMN</t>
  </si>
  <si>
    <t>IM</t>
  </si>
  <si>
    <t>Mongolia</t>
  </si>
  <si>
    <t>MNG</t>
  </si>
  <si>
    <t>MN</t>
  </si>
  <si>
    <t>MKD</t>
  </si>
  <si>
    <t>MK</t>
  </si>
  <si>
    <t>Qatar</t>
  </si>
  <si>
    <t>QAT</t>
  </si>
  <si>
    <t>QA</t>
  </si>
  <si>
    <t>Table. Flags</t>
  </si>
  <si>
    <t>Table. Status</t>
  </si>
  <si>
    <t>EU-Austria</t>
  </si>
  <si>
    <t>EU-AUT</t>
  </si>
  <si>
    <t>EU-Belgium</t>
  </si>
  <si>
    <t>EU-BEL</t>
  </si>
  <si>
    <t>EU-Bulgaria</t>
  </si>
  <si>
    <t>EU-BGR</t>
  </si>
  <si>
    <t>EU-Croatia</t>
  </si>
  <si>
    <t>EU-HRV</t>
  </si>
  <si>
    <t>EU-Cyprus</t>
  </si>
  <si>
    <t>EU-CYP</t>
  </si>
  <si>
    <t>EU-Czechia</t>
  </si>
  <si>
    <t>EU-CZE</t>
  </si>
  <si>
    <t>EU-Denmark</t>
  </si>
  <si>
    <t>EU-DNK</t>
  </si>
  <si>
    <t>EU-España</t>
  </si>
  <si>
    <t>EU-ESP</t>
  </si>
  <si>
    <t>EU-Estonia</t>
  </si>
  <si>
    <t>EU-EST</t>
  </si>
  <si>
    <t>EU-Finland</t>
  </si>
  <si>
    <t>EU-FIN</t>
  </si>
  <si>
    <t>EU-France</t>
  </si>
  <si>
    <t>EU-FRA</t>
  </si>
  <si>
    <t>EU-Germany</t>
  </si>
  <si>
    <t>EU-DEU</t>
  </si>
  <si>
    <t>EU-Greece</t>
  </si>
  <si>
    <t>EU-GRC</t>
  </si>
  <si>
    <t>EU-Hungary</t>
  </si>
  <si>
    <t>EU-HUN</t>
  </si>
  <si>
    <t>EU-Ireland</t>
  </si>
  <si>
    <t>EU-IRL</t>
  </si>
  <si>
    <t>EU-Italy</t>
  </si>
  <si>
    <t>EU-ITA</t>
  </si>
  <si>
    <t>EU-Latvia</t>
  </si>
  <si>
    <t>EU-LVA</t>
  </si>
  <si>
    <t>EU-Lithuania</t>
  </si>
  <si>
    <t>EU-LTU</t>
  </si>
  <si>
    <t>EU-Luxemburg</t>
  </si>
  <si>
    <t>EU-LUX</t>
  </si>
  <si>
    <t>EU-Malta</t>
  </si>
  <si>
    <t>EU-MLT</t>
  </si>
  <si>
    <t>EU-Netherlands</t>
  </si>
  <si>
    <t>EU-NLD</t>
  </si>
  <si>
    <t>EU-Poland</t>
  </si>
  <si>
    <t>EU-POL</t>
  </si>
  <si>
    <t>EU-Portugal</t>
  </si>
  <si>
    <t>EU-PRT</t>
  </si>
  <si>
    <t>EU-Rumania</t>
  </si>
  <si>
    <t>EU-ROU</t>
  </si>
  <si>
    <t>EU-Slovakia</t>
  </si>
  <si>
    <t>EU-SVK</t>
  </si>
  <si>
    <t>EU-Slovenia</t>
  </si>
  <si>
    <t>EU-SVN</t>
  </si>
  <si>
    <t>EU-Sweden</t>
  </si>
  <si>
    <t>EU-SWE</t>
  </si>
  <si>
    <t>England</t>
  </si>
  <si>
    <t>GB-ENG</t>
  </si>
  <si>
    <t>FR-St Pierre et Miquelon</t>
  </si>
  <si>
    <t>FR-SPM</t>
  </si>
  <si>
    <t>Great Britain</t>
  </si>
  <si>
    <t>GBR</t>
  </si>
  <si>
    <t>Guinée Rep</t>
  </si>
  <si>
    <t>Korea Rep</t>
  </si>
  <si>
    <t>Northern Ireland</t>
  </si>
  <si>
    <t>GB-NIR</t>
  </si>
  <si>
    <t>S Tomé e Príncipe</t>
  </si>
  <si>
    <t>Scotland</t>
  </si>
  <si>
    <t>GB-SCT</t>
  </si>
  <si>
    <t>St Vincent and Grenadines</t>
  </si>
  <si>
    <t>UK-Bermuda</t>
  </si>
  <si>
    <t>UK-BMU</t>
  </si>
  <si>
    <t>UK-British Virgin Islands</t>
  </si>
  <si>
    <t>UK-VGB</t>
  </si>
  <si>
    <t>UK-Sta Helena</t>
  </si>
  <si>
    <t>UK-SHN</t>
  </si>
  <si>
    <t>UK-Turks and Caicos</t>
  </si>
  <si>
    <t>UK-TCA</t>
  </si>
  <si>
    <t>Wales</t>
  </si>
  <si>
    <t>GB-WLS</t>
  </si>
  <si>
    <t>Gibraltar</t>
  </si>
  <si>
    <t>GIB</t>
  </si>
  <si>
    <t>GI</t>
  </si>
  <si>
    <t>North Macedonia Rep</t>
  </si>
  <si>
    <t>San Marino</t>
  </si>
  <si>
    <t>SMR</t>
  </si>
  <si>
    <t>SM</t>
  </si>
  <si>
    <t>Sta Lucia</t>
  </si>
  <si>
    <t>Türkiye</t>
  </si>
  <si>
    <t>European Union</t>
  </si>
  <si>
    <t>EU</t>
  </si>
  <si>
    <t>2025a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</si>
</sst>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2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indexed="81"/>
      <name val="Tahoma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9"/>
      <color theme="0" tint="-4.9989318521683403E-2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9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070C0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u/>
      <sz val="8"/>
      <name val="Calibri"/>
      <family val="2"/>
      <scheme val="minor"/>
    </font>
    <font>
      <u/>
      <sz val="8"/>
      <color theme="10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0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8" fillId="0" borderId="0"/>
    <xf numFmtId="0" fontId="10" fillId="0" borderId="0"/>
    <xf numFmtId="0" fontId="8" fillId="0" borderId="0"/>
    <xf numFmtId="0" fontId="11" fillId="0" borderId="0" applyNumberFormat="0" applyFill="0" applyBorder="0" applyAlignment="0" applyProtection="0"/>
  </cellStyleXfs>
  <cellXfs count="85">
    <xf numFmtId="0" fontId="0" fillId="0" borderId="0" xfId="0"/>
    <xf numFmtId="0" fontId="4" fillId="0" borderId="6" xfId="0" applyFont="1" applyBorder="1" applyAlignment="1" applyProtection="1">
      <alignment horizontal="center" vertical="top"/>
      <protection locked="0"/>
    </xf>
    <xf numFmtId="0" fontId="3" fillId="0" borderId="0" xfId="0" applyFont="1" applyProtection="1">
      <protection hidden="1"/>
    </xf>
    <xf numFmtId="0" fontId="12" fillId="0" borderId="10" xfId="0" applyFont="1" applyBorder="1" applyProtection="1">
      <protection hidden="1"/>
    </xf>
    <xf numFmtId="0" fontId="0" fillId="0" borderId="0" xfId="0" applyProtection="1">
      <protection hidden="1"/>
    </xf>
    <xf numFmtId="0" fontId="3" fillId="5" borderId="3" xfId="0" applyFont="1" applyFill="1" applyBorder="1" applyAlignment="1" applyProtection="1">
      <alignment horizontal="center" vertical="top"/>
      <protection hidden="1"/>
    </xf>
    <xf numFmtId="0" fontId="12" fillId="0" borderId="0" xfId="0" applyFont="1" applyProtection="1">
      <protection hidden="1"/>
    </xf>
    <xf numFmtId="0" fontId="3" fillId="5" borderId="2" xfId="0" applyFont="1" applyFill="1" applyBorder="1" applyAlignment="1" applyProtection="1">
      <alignment horizontal="center" vertical="top"/>
      <protection hidden="1"/>
    </xf>
    <xf numFmtId="0" fontId="3" fillId="0" borderId="0" xfId="0" applyFont="1" applyAlignment="1" applyProtection="1">
      <alignment vertical="top"/>
      <protection hidden="1"/>
    </xf>
    <xf numFmtId="0" fontId="14" fillId="5" borderId="5" xfId="0" applyFont="1" applyFill="1" applyBorder="1" applyAlignment="1" applyProtection="1">
      <alignment horizontal="center" vertical="top"/>
      <protection hidden="1"/>
    </xf>
    <xf numFmtId="0" fontId="2" fillId="3" borderId="7" xfId="0" applyFont="1" applyFill="1" applyBorder="1" applyAlignment="1" applyProtection="1">
      <alignment vertical="top"/>
      <protection hidden="1"/>
    </xf>
    <xf numFmtId="0" fontId="3" fillId="0" borderId="0" xfId="0" applyFont="1" applyAlignment="1" applyProtection="1">
      <alignment horizontal="center" vertical="top"/>
      <protection hidden="1"/>
    </xf>
    <xf numFmtId="0" fontId="3" fillId="0" borderId="8" xfId="0" applyFont="1" applyBorder="1" applyAlignment="1" applyProtection="1">
      <alignment vertical="top"/>
      <protection hidden="1"/>
    </xf>
    <xf numFmtId="0" fontId="3" fillId="0" borderId="0" xfId="0" applyFont="1" applyAlignment="1" applyProtection="1">
      <alignment vertical="top" wrapText="1"/>
      <protection hidden="1"/>
    </xf>
    <xf numFmtId="0" fontId="16" fillId="2" borderId="0" xfId="0" applyFont="1" applyFill="1" applyAlignment="1" applyProtection="1">
      <alignment vertical="top"/>
      <protection hidden="1"/>
    </xf>
    <xf numFmtId="0" fontId="5" fillId="2" borderId="0" xfId="0" applyFont="1" applyFill="1" applyAlignment="1" applyProtection="1">
      <alignment vertical="top" wrapText="1"/>
      <protection hidden="1"/>
    </xf>
    <xf numFmtId="0" fontId="16" fillId="4" borderId="0" xfId="0" applyFont="1" applyFill="1" applyAlignment="1" applyProtection="1">
      <alignment vertical="top"/>
      <protection hidden="1"/>
    </xf>
    <xf numFmtId="0" fontId="17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3" fillId="3" borderId="7" xfId="4" applyFont="1" applyFill="1" applyBorder="1" applyAlignment="1" applyProtection="1">
      <alignment horizontal="center"/>
      <protection hidden="1"/>
    </xf>
    <xf numFmtId="0" fontId="5" fillId="0" borderId="0" xfId="0" applyFont="1" applyProtection="1">
      <protection locked="0"/>
    </xf>
    <xf numFmtId="164" fontId="5" fillId="0" borderId="0" xfId="0" applyNumberFormat="1" applyFont="1" applyProtection="1">
      <protection locked="0"/>
    </xf>
    <xf numFmtId="0" fontId="5" fillId="0" borderId="10" xfId="0" applyFont="1" applyBorder="1" applyProtection="1">
      <protection locked="0"/>
    </xf>
    <xf numFmtId="0" fontId="2" fillId="0" borderId="0" xfId="0" applyFont="1" applyAlignment="1" applyProtection="1">
      <alignment vertical="top"/>
      <protection hidden="1"/>
    </xf>
    <xf numFmtId="0" fontId="2" fillId="0" borderId="0" xfId="0" applyFont="1" applyAlignment="1" applyProtection="1">
      <alignment vertical="top" wrapText="1"/>
      <protection hidden="1"/>
    </xf>
    <xf numFmtId="0" fontId="6" fillId="0" borderId="0" xfId="0" applyFont="1" applyAlignment="1" applyProtection="1">
      <alignment vertical="top" wrapText="1"/>
      <protection hidden="1"/>
    </xf>
    <xf numFmtId="0" fontId="9" fillId="0" borderId="13" xfId="1" applyFont="1" applyBorder="1" applyAlignment="1" applyProtection="1">
      <alignment vertical="top" wrapText="1"/>
      <protection hidden="1"/>
    </xf>
    <xf numFmtId="0" fontId="2" fillId="0" borderId="0" xfId="0" applyFont="1" applyProtection="1">
      <protection hidden="1"/>
    </xf>
    <xf numFmtId="0" fontId="9" fillId="7" borderId="1" xfId="3" applyFont="1" applyFill="1" applyBorder="1" applyProtection="1">
      <protection hidden="1"/>
    </xf>
    <xf numFmtId="0" fontId="9" fillId="7" borderId="2" xfId="3" applyFont="1" applyFill="1" applyBorder="1" applyProtection="1">
      <protection hidden="1"/>
    </xf>
    <xf numFmtId="0" fontId="9" fillId="7" borderId="3" xfId="3" applyFont="1" applyFill="1" applyBorder="1" applyProtection="1">
      <protection hidden="1"/>
    </xf>
    <xf numFmtId="0" fontId="3" fillId="0" borderId="10" xfId="0" applyFont="1" applyBorder="1" applyProtection="1">
      <protection hidden="1"/>
    </xf>
    <xf numFmtId="0" fontId="14" fillId="0" borderId="0" xfId="0" applyFont="1" applyProtection="1">
      <protection hidden="1"/>
    </xf>
    <xf numFmtId="0" fontId="3" fillId="0" borderId="11" xfId="0" applyFont="1" applyBorder="1" applyProtection="1">
      <protection hidden="1"/>
    </xf>
    <xf numFmtId="0" fontId="3" fillId="0" borderId="1" xfId="0" applyFont="1" applyBorder="1" applyProtection="1">
      <protection hidden="1"/>
    </xf>
    <xf numFmtId="0" fontId="3" fillId="0" borderId="2" xfId="0" applyFont="1" applyBorder="1" applyProtection="1">
      <protection hidden="1"/>
    </xf>
    <xf numFmtId="0" fontId="18" fillId="0" borderId="2" xfId="0" applyFont="1" applyBorder="1" applyProtection="1">
      <protection hidden="1"/>
    </xf>
    <xf numFmtId="0" fontId="3" fillId="0" borderId="3" xfId="0" applyFont="1" applyBorder="1" applyProtection="1">
      <protection hidden="1"/>
    </xf>
    <xf numFmtId="0" fontId="18" fillId="0" borderId="0" xfId="0" applyFont="1" applyProtection="1">
      <protection hidden="1"/>
    </xf>
    <xf numFmtId="0" fontId="3" fillId="0" borderId="4" xfId="0" applyFont="1" applyBorder="1" applyProtection="1">
      <protection hidden="1"/>
    </xf>
    <xf numFmtId="0" fontId="3" fillId="0" borderId="5" xfId="0" applyFont="1" applyBorder="1" applyProtection="1">
      <protection hidden="1"/>
    </xf>
    <xf numFmtId="0" fontId="18" fillId="0" borderId="5" xfId="0" applyFont="1" applyBorder="1" applyProtection="1">
      <protection hidden="1"/>
    </xf>
    <xf numFmtId="0" fontId="3" fillId="0" borderId="6" xfId="0" applyFont="1" applyBorder="1" applyProtection="1">
      <protection hidden="1"/>
    </xf>
    <xf numFmtId="0" fontId="20" fillId="2" borderId="1" xfId="0" applyFont="1" applyFill="1" applyBorder="1" applyAlignment="1" applyProtection="1">
      <alignment vertical="top"/>
      <protection hidden="1"/>
    </xf>
    <xf numFmtId="0" fontId="20" fillId="2" borderId="2" xfId="0" applyFont="1" applyFill="1" applyBorder="1" applyAlignment="1" applyProtection="1">
      <alignment vertical="top"/>
      <protection hidden="1"/>
    </xf>
    <xf numFmtId="0" fontId="5" fillId="2" borderId="2" xfId="0" applyFont="1" applyFill="1" applyBorder="1" applyAlignment="1" applyProtection="1">
      <alignment vertical="top"/>
      <protection hidden="1"/>
    </xf>
    <xf numFmtId="0" fontId="5" fillId="2" borderId="3" xfId="0" applyFont="1" applyFill="1" applyBorder="1" applyAlignment="1" applyProtection="1">
      <alignment vertical="top"/>
      <protection hidden="1"/>
    </xf>
    <xf numFmtId="0" fontId="5" fillId="0" borderId="0" xfId="0" applyFont="1" applyAlignment="1" applyProtection="1">
      <alignment vertical="top"/>
      <protection hidden="1"/>
    </xf>
    <xf numFmtId="0" fontId="5" fillId="0" borderId="0" xfId="0" applyFont="1" applyProtection="1">
      <protection hidden="1"/>
    </xf>
    <xf numFmtId="0" fontId="5" fillId="0" borderId="0" xfId="0" applyFont="1" applyAlignment="1" applyProtection="1">
      <alignment vertical="top" wrapText="1"/>
      <protection hidden="1"/>
    </xf>
    <xf numFmtId="0" fontId="21" fillId="2" borderId="0" xfId="4" applyFont="1" applyFill="1" applyBorder="1" applyAlignment="1" applyProtection="1">
      <alignment horizontal="right" vertical="top"/>
      <protection hidden="1"/>
    </xf>
    <xf numFmtId="0" fontId="5" fillId="2" borderId="0" xfId="0" applyFont="1" applyFill="1" applyAlignment="1" applyProtection="1">
      <alignment vertical="top"/>
      <protection hidden="1"/>
    </xf>
    <xf numFmtId="0" fontId="5" fillId="2" borderId="0" xfId="0" applyFont="1" applyFill="1" applyAlignment="1" applyProtection="1">
      <alignment horizontal="right" vertical="top"/>
      <protection hidden="1"/>
    </xf>
    <xf numFmtId="0" fontId="5" fillId="2" borderId="10" xfId="0" applyFont="1" applyFill="1" applyBorder="1" applyAlignment="1" applyProtection="1">
      <alignment horizontal="right" vertical="top"/>
      <protection hidden="1"/>
    </xf>
    <xf numFmtId="164" fontId="5" fillId="3" borderId="11" xfId="0" applyNumberFormat="1" applyFont="1" applyFill="1" applyBorder="1" applyAlignment="1" applyProtection="1">
      <alignment horizontal="center" vertical="top"/>
      <protection locked="0"/>
    </xf>
    <xf numFmtId="0" fontId="5" fillId="2" borderId="4" xfId="0" applyFont="1" applyFill="1" applyBorder="1" applyAlignment="1" applyProtection="1">
      <alignment horizontal="right" vertical="top"/>
      <protection hidden="1"/>
    </xf>
    <xf numFmtId="0" fontId="5" fillId="3" borderId="6" xfId="0" applyFont="1" applyFill="1" applyBorder="1" applyAlignment="1" applyProtection="1">
      <alignment horizontal="center" vertical="top"/>
      <protection locked="0"/>
    </xf>
    <xf numFmtId="0" fontId="5" fillId="2" borderId="11" xfId="0" applyFont="1" applyFill="1" applyBorder="1" applyAlignment="1" applyProtection="1">
      <alignment vertical="top"/>
      <protection hidden="1"/>
    </xf>
    <xf numFmtId="0" fontId="5" fillId="2" borderId="0" xfId="0" applyFont="1" applyFill="1" applyProtection="1">
      <protection hidden="1"/>
    </xf>
    <xf numFmtId="0" fontId="5" fillId="2" borderId="0" xfId="0" applyFont="1" applyFill="1" applyAlignment="1" applyProtection="1">
      <alignment horizontal="center" vertical="top"/>
      <protection hidden="1"/>
    </xf>
    <xf numFmtId="0" fontId="23" fillId="0" borderId="0" xfId="0" applyFont="1" applyAlignment="1" applyProtection="1">
      <alignment vertical="top"/>
      <protection hidden="1"/>
    </xf>
    <xf numFmtId="0" fontId="5" fillId="2" borderId="0" xfId="0" applyFont="1" applyFill="1" applyAlignment="1" applyProtection="1">
      <alignment horizontal="right" vertical="top" wrapText="1"/>
      <protection hidden="1"/>
    </xf>
    <xf numFmtId="0" fontId="5" fillId="2" borderId="4" xfId="0" applyFont="1" applyFill="1" applyBorder="1" applyAlignment="1" applyProtection="1">
      <alignment vertical="top"/>
      <protection hidden="1"/>
    </xf>
    <xf numFmtId="0" fontId="5" fillId="2" borderId="6" xfId="0" applyFont="1" applyFill="1" applyBorder="1" applyAlignment="1" applyProtection="1">
      <alignment vertical="top"/>
      <protection hidden="1"/>
    </xf>
    <xf numFmtId="0" fontId="23" fillId="2" borderId="7" xfId="0" applyFont="1" applyFill="1" applyBorder="1" applyAlignment="1" applyProtection="1">
      <alignment vertical="center"/>
      <protection hidden="1"/>
    </xf>
    <xf numFmtId="0" fontId="23" fillId="4" borderId="7" xfId="0" applyFont="1" applyFill="1" applyBorder="1" applyAlignment="1" applyProtection="1">
      <alignment vertical="center"/>
      <protection hidden="1"/>
    </xf>
    <xf numFmtId="0" fontId="21" fillId="4" borderId="7" xfId="4" applyFont="1" applyFill="1" applyBorder="1" applyProtection="1">
      <protection hidden="1"/>
    </xf>
    <xf numFmtId="0" fontId="16" fillId="2" borderId="7" xfId="0" applyFont="1" applyFill="1" applyBorder="1" applyAlignment="1" applyProtection="1">
      <alignment horizontal="center" vertical="center"/>
      <protection hidden="1"/>
    </xf>
    <xf numFmtId="0" fontId="19" fillId="4" borderId="7" xfId="0" applyFont="1" applyFill="1" applyBorder="1" applyAlignment="1" applyProtection="1">
      <alignment horizontal="center"/>
      <protection hidden="1"/>
    </xf>
    <xf numFmtId="0" fontId="15" fillId="6" borderId="14" xfId="0" applyFont="1" applyFill="1" applyBorder="1" applyAlignment="1" applyProtection="1">
      <alignment horizontal="center" vertical="center"/>
      <protection hidden="1"/>
    </xf>
    <xf numFmtId="0" fontId="15" fillId="6" borderId="15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top"/>
      <protection hidden="1"/>
    </xf>
    <xf numFmtId="0" fontId="1" fillId="2" borderId="2" xfId="0" applyFont="1" applyFill="1" applyBorder="1" applyAlignment="1" applyProtection="1">
      <alignment horizontal="center" vertical="top"/>
      <protection hidden="1"/>
    </xf>
    <xf numFmtId="0" fontId="1" fillId="2" borderId="4" xfId="0" applyFont="1" applyFill="1" applyBorder="1" applyAlignment="1" applyProtection="1">
      <alignment horizontal="center" vertical="top"/>
      <protection hidden="1"/>
    </xf>
    <xf numFmtId="0" fontId="1" fillId="2" borderId="5" xfId="0" applyFont="1" applyFill="1" applyBorder="1" applyAlignment="1" applyProtection="1">
      <alignment horizontal="center" vertical="top"/>
      <protection hidden="1"/>
    </xf>
    <xf numFmtId="0" fontId="5" fillId="0" borderId="0" xfId="0" applyFont="1" applyProtection="1">
      <protection locked="0"/>
    </xf>
    <xf numFmtId="0" fontId="3" fillId="3" borderId="8" xfId="0" applyFont="1" applyFill="1" applyBorder="1" applyAlignment="1" applyProtection="1">
      <alignment vertical="top"/>
      <protection hidden="1"/>
    </xf>
    <xf numFmtId="0" fontId="3" fillId="3" borderId="9" xfId="0" applyFont="1" applyFill="1" applyBorder="1" applyAlignment="1" applyProtection="1">
      <alignment vertical="top"/>
      <protection hidden="1"/>
    </xf>
    <xf numFmtId="0" fontId="3" fillId="3" borderId="12" xfId="0" applyFont="1" applyFill="1" applyBorder="1" applyAlignment="1" applyProtection="1">
      <alignment vertical="top"/>
      <protection hidden="1"/>
    </xf>
    <xf numFmtId="0" fontId="22" fillId="2" borderId="1" xfId="0" applyFont="1" applyFill="1" applyBorder="1" applyAlignment="1" applyProtection="1">
      <alignment horizontal="left" vertical="top"/>
      <protection hidden="1"/>
    </xf>
    <xf numFmtId="0" fontId="22" fillId="2" borderId="3" xfId="0" applyFont="1" applyFill="1" applyBorder="1" applyAlignment="1" applyProtection="1">
      <alignment horizontal="left" vertical="top"/>
      <protection hidden="1"/>
    </xf>
    <xf numFmtId="0" fontId="5" fillId="0" borderId="0" xfId="0" applyFont="1" applyAlignment="1" applyProtection="1">
      <alignment vertical="top"/>
      <protection locked="0"/>
    </xf>
    <xf numFmtId="0" fontId="5" fillId="0" borderId="5" xfId="0" applyFont="1" applyBorder="1" applyAlignment="1" applyProtection="1">
      <alignment vertical="top"/>
      <protection locked="0"/>
    </xf>
    <xf numFmtId="0" fontId="2" fillId="0" borderId="0" xfId="0" applyFont="1" applyProtection="1">
      <protection hidden="1"/>
    </xf>
    <xf numFmtId="0" fontId="2" fillId="0" borderId="5" xfId="0" applyFont="1" applyBorder="1" applyAlignment="1" applyProtection="1">
      <alignment horizontal="left"/>
      <protection hidden="1"/>
    </xf>
  </cellXfs>
  <cellStyles count="5">
    <cellStyle name="Hyperlink" xfId="4" builtinId="8"/>
    <cellStyle name="Normal" xfId="0" builtinId="0"/>
    <cellStyle name="Normal 2" xfId="2" xr:uid="{00000000-0005-0000-0000-000002000000}"/>
    <cellStyle name="Normal_codes" xfId="3" xr:uid="{00000000-0005-0000-0000-000003000000}"/>
    <cellStyle name="Normal_codes_1" xfId="1" xr:uid="{00000000-0005-0000-0000-000004000000}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top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top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top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top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top" textRotation="0" wrapText="1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top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dd\/mm\/yyyy"/>
      <fill>
        <patternFill patternType="none">
          <fgColor indexed="64"/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dd\/mm\/yyyy"/>
      <fill>
        <patternFill patternType="none">
          <fgColor indexed="64"/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8"/>
        <name val="Calibri"/>
        <scheme val="minor"/>
      </font>
      <fill>
        <patternFill patternType="none">
          <fgColor indexed="64"/>
          <bgColor auto="1"/>
        </patternFill>
      </fill>
      <protection locked="1" hidden="1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LSPLVTable" displayName="LSPLVTable" ref="A17:G40" totalsRowShown="0" headerRowDxfId="14" dataDxfId="13">
  <autoFilter ref="A17:G40" xr:uid="{00000000-0009-0000-0100-000003000000}"/>
  <sortState xmlns:xlrd2="http://schemas.microsoft.com/office/spreadsheetml/2017/richdata2" ref="A18:G40">
    <sortCondition ref="A17"/>
  </sortState>
  <tableColumns count="7">
    <tableColumn id="1" xr3:uid="{00000000-0010-0000-0000-000001000000}" name="ICCATSerialNo" dataDxfId="12"/>
    <tableColumn id="7" xr3:uid="{00000000-0010-0000-0000-000007000000}" name="VesselName" dataDxfId="11"/>
    <tableColumn id="2" xr3:uid="{00000000-0010-0000-0000-000002000000}" name="DateAuthFrom" dataDxfId="10"/>
    <tableColumn id="3" xr3:uid="{00000000-0010-0000-0000-000003000000}" name="DateAuthTo" dataDxfId="9"/>
    <tableColumn id="4" xr3:uid="{00000000-0010-0000-0000-000004000000}" name="ICCATSerialNo2" dataDxfId="8"/>
    <tableColumn id="5" xr3:uid="{00000000-0010-0000-0000-000005000000}" name="Current Name" dataDxfId="7"/>
    <tableColumn id="6" xr3:uid="{00000000-0010-0000-0000-000006000000}" name="Current Flag" dataDxfId="6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rans3Langs" displayName="Trans3Langs" ref="D2:G21" totalsRowShown="0" headerRowDxfId="5" dataDxfId="4">
  <autoFilter ref="D2:G21" xr:uid="{00000000-0009-0000-0100-000001000000}"/>
  <tableColumns count="4">
    <tableColumn id="1" xr3:uid="{00000000-0010-0000-0100-000001000000}" name="FieldID" dataDxfId="3"/>
    <tableColumn id="2" xr3:uid="{00000000-0010-0000-0100-000002000000}" name="transEN" dataDxfId="2"/>
    <tableColumn id="3" xr3:uid="{00000000-0010-0000-0100-000003000000}" name="transFR" dataDxfId="1"/>
    <tableColumn id="4" xr3:uid="{00000000-0010-0000-0100-000004000000}" name="transES" dataDxfId="0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40"/>
  <sheetViews>
    <sheetView tabSelected="1" zoomScaleNormal="100" workbookViewId="0">
      <selection activeCell="F16" sqref="F16"/>
    </sheetView>
  </sheetViews>
  <sheetFormatPr defaultColWidth="9.109375" defaultRowHeight="13.8" x14ac:dyDescent="0.3"/>
  <cols>
    <col min="1" max="1" width="18.6640625" style="17" bestFit="1" customWidth="1"/>
    <col min="2" max="2" width="22.88671875" style="17" bestFit="1" customWidth="1"/>
    <col min="3" max="3" width="16" style="17" bestFit="1" customWidth="1"/>
    <col min="4" max="4" width="15.5546875" style="17" bestFit="1" customWidth="1"/>
    <col min="5" max="5" width="18.6640625" style="17" bestFit="1" customWidth="1"/>
    <col min="6" max="7" width="22.88671875" style="17" bestFit="1" customWidth="1"/>
    <col min="8" max="8" width="9.109375" style="17"/>
    <col min="9" max="9" width="7.6640625" style="17" customWidth="1"/>
    <col min="10" max="10" width="8" style="17" bestFit="1" customWidth="1"/>
    <col min="11" max="11" width="11.33203125" style="17" bestFit="1" customWidth="1"/>
    <col min="12" max="12" width="3.109375" style="17" customWidth="1"/>
    <col min="13" max="13" width="4.44140625" style="18" bestFit="1" customWidth="1"/>
    <col min="14" max="19" width="9.109375" style="18"/>
    <col min="20" max="20" width="4.33203125" style="18" bestFit="1" customWidth="1"/>
    <col min="21" max="16384" width="9.109375" style="17"/>
  </cols>
  <sheetData>
    <row r="1" spans="1:20" s="4" customFormat="1" ht="14.4" x14ac:dyDescent="0.3">
      <c r="A1" s="69" t="s">
        <v>438</v>
      </c>
      <c r="B1" s="71" t="str">
        <f>VLOOKUP("T01",Translation!$D$2:$G$21,IF(Idiom="ENG",2,IF(Idiom="FRA",3,4)),FALSE)</f>
        <v>LSPLV TRANSHIPMENT AUTHORISATION</v>
      </c>
      <c r="C1" s="72"/>
      <c r="D1" s="72"/>
      <c r="E1" s="72"/>
      <c r="F1" s="72"/>
      <c r="G1" s="72"/>
      <c r="H1" s="72"/>
      <c r="I1" s="72"/>
      <c r="J1" s="7" t="s">
        <v>0</v>
      </c>
      <c r="K1" s="5" t="str">
        <f>IF(Idiom="ENG","Language",IF(Idiom="FRA","Langue","Idioma"))</f>
        <v>Language</v>
      </c>
      <c r="L1" s="8"/>
      <c r="M1" s="8"/>
      <c r="N1" s="8"/>
      <c r="O1" s="8"/>
      <c r="P1" s="8"/>
      <c r="Q1" s="8"/>
      <c r="R1" s="8"/>
      <c r="S1" s="8"/>
      <c r="T1" s="2"/>
    </row>
    <row r="2" spans="1:20" s="4" customFormat="1" ht="14.4" x14ac:dyDescent="0.3">
      <c r="A2" s="70"/>
      <c r="B2" s="73"/>
      <c r="C2" s="74"/>
      <c r="D2" s="74"/>
      <c r="E2" s="74"/>
      <c r="F2" s="74"/>
      <c r="G2" s="74"/>
      <c r="H2" s="74"/>
      <c r="I2" s="74"/>
      <c r="J2" s="9" t="s">
        <v>623</v>
      </c>
      <c r="K2" s="1" t="s">
        <v>491</v>
      </c>
      <c r="L2" s="8"/>
      <c r="M2" s="10" t="s">
        <v>1</v>
      </c>
      <c r="N2" s="76" t="str">
        <f>VLOOKUP("OBS1",Trans3Langs[#Data],IF(Idiom="ENG",2,IF(Idiom="FRA",3,4)),FALSE)</f>
        <v>Choose language (ENG;FRA;ESP) in pick up list  of cell ----&gt;</v>
      </c>
      <c r="O2" s="77"/>
      <c r="P2" s="77"/>
      <c r="Q2" s="77"/>
      <c r="R2" s="77"/>
      <c r="S2" s="78"/>
      <c r="T2" s="19" t="s">
        <v>440</v>
      </c>
    </row>
    <row r="3" spans="1:20" s="4" customFormat="1" ht="14.4" x14ac:dyDescent="0.3">
      <c r="A3" s="8"/>
      <c r="B3" s="8"/>
      <c r="C3" s="8"/>
      <c r="D3" s="8"/>
      <c r="E3" s="11"/>
      <c r="F3" s="11"/>
      <c r="G3" s="11"/>
      <c r="H3" s="11"/>
      <c r="I3" s="11"/>
      <c r="J3" s="11"/>
      <c r="K3" s="3" t="str">
        <f>REPT("+",12)</f>
        <v>++++++++++++</v>
      </c>
      <c r="L3" s="8"/>
      <c r="M3" s="12"/>
      <c r="N3" s="76" t="str">
        <f>VLOOKUP("OBS2",Trans3Langs[#Data],IF(Idiom="ENG",2,IF(Idiom="FRA",3,4)),FALSE)</f>
        <v>Increase the size of the tables by dragging its bottom-right corner ----&gt;</v>
      </c>
      <c r="O3" s="77"/>
      <c r="P3" s="77"/>
      <c r="Q3" s="77"/>
      <c r="R3" s="77"/>
      <c r="S3" s="78"/>
      <c r="T3" s="19" t="s">
        <v>490</v>
      </c>
    </row>
    <row r="4" spans="1:20" s="48" customFormat="1" ht="14.4" customHeight="1" x14ac:dyDescent="0.2">
      <c r="A4" s="43" t="s">
        <v>2</v>
      </c>
      <c r="B4" s="44"/>
      <c r="C4" s="45"/>
      <c r="D4" s="45"/>
      <c r="E4" s="45"/>
      <c r="F4" s="45"/>
      <c r="G4" s="45"/>
      <c r="H4" s="45"/>
      <c r="I4" s="45"/>
      <c r="J4" s="45"/>
      <c r="K4" s="46"/>
      <c r="L4" s="47"/>
      <c r="N4" s="47"/>
      <c r="O4" s="47"/>
      <c r="P4" s="47"/>
      <c r="Q4" s="47"/>
      <c r="R4" s="47"/>
      <c r="S4" s="49"/>
    </row>
    <row r="5" spans="1:20" s="48" customFormat="1" ht="10.199999999999999" x14ac:dyDescent="0.2">
      <c r="A5" s="50" t="str">
        <f>VLOOKUP("H01",Trans3Langs[#Data],IF(Idiom="ENG",2,IF(Idiom="FRA",3,4)),FALSE)</f>
        <v>Reporting Flag</v>
      </c>
      <c r="B5" s="75"/>
      <c r="C5" s="75"/>
      <c r="D5" s="51" t="str">
        <f>IF(B5&gt;0,VLOOKUP(B5,Codes!$A$2:$B$176,2,FALSE),"")</f>
        <v/>
      </c>
      <c r="E5" s="51"/>
      <c r="F5" s="51"/>
      <c r="G5" s="51"/>
      <c r="H5" s="51"/>
      <c r="I5" s="51"/>
      <c r="J5" s="79" t="s">
        <v>3</v>
      </c>
      <c r="K5" s="80"/>
      <c r="L5" s="47"/>
      <c r="M5" s="47"/>
      <c r="N5" s="47"/>
      <c r="O5" s="47"/>
      <c r="P5" s="47"/>
      <c r="Q5" s="47"/>
      <c r="R5" s="47"/>
    </row>
    <row r="6" spans="1:20" s="48" customFormat="1" ht="10.199999999999999" x14ac:dyDescent="0.2">
      <c r="A6" s="52" t="str">
        <f>VLOOKUP("H02",Trans3Langs[#Data],IF(Idiom="ENG",2,IF(Idiom="FRA",3,4)),FALSE)</f>
        <v>Reporting agency</v>
      </c>
      <c r="B6" s="75"/>
      <c r="C6" s="75"/>
      <c r="D6" s="75"/>
      <c r="E6" s="75"/>
      <c r="F6" s="52" t="str">
        <f>VLOOKUP("H05",Trans3Langs[#Data],IF(Idiom="ENG",2,IF(Idiom="FRA",3,4)),FALSE)</f>
        <v>Phone</v>
      </c>
      <c r="G6" s="81"/>
      <c r="H6" s="81"/>
      <c r="I6" s="51"/>
      <c r="J6" s="53" t="s">
        <v>4</v>
      </c>
      <c r="K6" s="54"/>
      <c r="L6" s="47"/>
      <c r="M6" s="47"/>
      <c r="N6" s="47"/>
      <c r="O6" s="47"/>
      <c r="P6" s="47"/>
      <c r="Q6" s="47"/>
      <c r="R6" s="47"/>
    </row>
    <row r="7" spans="1:20" s="48" customFormat="1" ht="10.199999999999999" x14ac:dyDescent="0.2">
      <c r="A7" s="52" t="str">
        <f>VLOOKUP("H03",Trans3Langs[#Data],IF(Idiom="ENG",2,IF(Idiom="FRA",3,4)),FALSE)</f>
        <v>Address</v>
      </c>
      <c r="B7" s="75"/>
      <c r="C7" s="75"/>
      <c r="D7" s="75"/>
      <c r="E7" s="75"/>
      <c r="F7" s="52" t="str">
        <f>VLOOKUP("H06",Trans3Langs[#Data],IF(Idiom="ENG",2,IF(Idiom="FRA",3,4)),FALSE)</f>
        <v>Fax</v>
      </c>
      <c r="G7" s="81"/>
      <c r="H7" s="81"/>
      <c r="I7" s="51"/>
      <c r="J7" s="55" t="s">
        <v>5</v>
      </c>
      <c r="K7" s="56"/>
      <c r="L7" s="47"/>
      <c r="M7" s="47"/>
      <c r="N7" s="47"/>
      <c r="O7" s="47"/>
      <c r="P7" s="47"/>
      <c r="Q7" s="47"/>
      <c r="R7" s="47"/>
    </row>
    <row r="8" spans="1:20" s="48" customFormat="1" ht="10.199999999999999" x14ac:dyDescent="0.2">
      <c r="A8" s="52" t="str">
        <f>VLOOKUP("H04",Trans3Langs[#Data],IF(Idiom="ENG",2,IF(Idiom="FRA",3,4)),FALSE)</f>
        <v>Person in charge</v>
      </c>
      <c r="B8" s="75"/>
      <c r="C8" s="75"/>
      <c r="D8" s="75"/>
      <c r="E8" s="75"/>
      <c r="F8" s="52" t="str">
        <f>VLOOKUP("H07",Trans3Langs[#Data],IF(Idiom="ENG",2,IF(Idiom="FRA",3,4)),FALSE)</f>
        <v>Email</v>
      </c>
      <c r="G8" s="81"/>
      <c r="H8" s="81"/>
      <c r="I8" s="51"/>
      <c r="J8" s="51"/>
      <c r="K8" s="57"/>
      <c r="L8" s="47"/>
      <c r="M8" s="47"/>
      <c r="N8" s="47"/>
      <c r="O8" s="47"/>
      <c r="P8" s="47"/>
      <c r="Q8" s="47"/>
      <c r="R8" s="47"/>
    </row>
    <row r="9" spans="1:20" s="48" customFormat="1" ht="10.199999999999999" x14ac:dyDescent="0.2">
      <c r="A9" s="58"/>
      <c r="B9" s="51"/>
      <c r="C9" s="51"/>
      <c r="D9" s="51"/>
      <c r="E9" s="51"/>
      <c r="F9" s="51"/>
      <c r="G9" s="51"/>
      <c r="H9" s="51"/>
      <c r="I9" s="51"/>
      <c r="J9" s="59"/>
      <c r="K9" s="57"/>
      <c r="L9" s="47"/>
      <c r="M9" s="47"/>
      <c r="N9" s="47"/>
      <c r="O9" s="47"/>
      <c r="P9" s="47"/>
      <c r="Q9" s="47"/>
      <c r="R9" s="60"/>
    </row>
    <row r="10" spans="1:20" s="48" customFormat="1" ht="10.199999999999999" x14ac:dyDescent="0.2">
      <c r="A10" s="58"/>
      <c r="B10" s="51"/>
      <c r="C10" s="51"/>
      <c r="D10" s="51"/>
      <c r="E10" s="51"/>
      <c r="F10" s="51"/>
      <c r="G10" s="51"/>
      <c r="H10" s="51"/>
      <c r="I10" s="51"/>
      <c r="J10" s="59"/>
      <c r="K10" s="57"/>
      <c r="L10" s="47"/>
      <c r="M10" s="47"/>
      <c r="N10" s="47"/>
      <c r="O10" s="47"/>
      <c r="P10" s="47"/>
      <c r="Q10" s="47"/>
      <c r="R10" s="60"/>
    </row>
    <row r="11" spans="1:20" s="48" customFormat="1" ht="10.199999999999999" x14ac:dyDescent="0.2">
      <c r="A11" s="61" t="str">
        <f>VLOOKUP("H09",Trans3Langs[#Data],IF(Idiom="ENG",2,IF(Idiom="FRA",3,4)),FALSE)</f>
        <v>Notes</v>
      </c>
      <c r="B11" s="81"/>
      <c r="C11" s="81"/>
      <c r="D11" s="81"/>
      <c r="E11" s="81"/>
      <c r="F11" s="81"/>
      <c r="G11" s="81"/>
      <c r="H11" s="81"/>
      <c r="I11" s="81"/>
      <c r="J11" s="81"/>
      <c r="K11" s="57"/>
      <c r="L11" s="47"/>
    </row>
    <row r="12" spans="1:20" s="48" customFormat="1" ht="10.199999999999999" x14ac:dyDescent="0.2">
      <c r="A12" s="62"/>
      <c r="B12" s="82"/>
      <c r="C12" s="82"/>
      <c r="D12" s="82"/>
      <c r="E12" s="82"/>
      <c r="F12" s="82"/>
      <c r="G12" s="82"/>
      <c r="H12" s="82"/>
      <c r="I12" s="82"/>
      <c r="J12" s="82"/>
      <c r="K12" s="63"/>
      <c r="L12" s="47"/>
    </row>
    <row r="13" spans="1:20" s="48" customFormat="1" ht="10.199999999999999" x14ac:dyDescent="0.2"/>
    <row r="14" spans="1:20" s="48" customFormat="1" ht="10.199999999999999" x14ac:dyDescent="0.2">
      <c r="A14" s="67" t="str">
        <f>VLOOKUP("D01",Trans3Langs[#Data],IF(Idiom="ENG",2,IF(Idiom="FRA",3,4)),FALSE)</f>
        <v>Fishing Vessel (Identification)</v>
      </c>
      <c r="B14" s="67"/>
      <c r="C14" s="67"/>
      <c r="D14" s="67"/>
      <c r="E14" s="68" t="str">
        <f>VLOOKUP("D02",Trans3Langs[#Data],IF(Idiom="ENG",2,IF(Idiom="FRA",3,4)),FALSE)</f>
        <v>Carrier Vessel  (Identification)</v>
      </c>
      <c r="F14" s="68"/>
      <c r="G14" s="68"/>
    </row>
    <row r="15" spans="1:20" s="48" customFormat="1" ht="10.199999999999999" x14ac:dyDescent="0.2">
      <c r="A15" s="64" t="str">
        <f>VLOOKUP(A17,Trans3Langs[#Data],IF(Idiom="ENG",2,IF(Idiom="FRA",3,4)),FALSE)</f>
        <v>ICCAT Serial Number</v>
      </c>
      <c r="B15" s="64" t="str">
        <f>VLOOKUP(B17,Trans3Langs[#Data],IF(Idiom="ENG",2,IF(Idiom="FRA",3,4)),FALSE)</f>
        <v>Vessel name</v>
      </c>
      <c r="C15" s="64" t="str">
        <f>VLOOKUP(C17,Trans3Langs[#Data],IF(Idiom="ENG",2,IF(Idiom="FRA",3,4)),FALSE)</f>
        <v xml:space="preserve">Authorised from </v>
      </c>
      <c r="D15" s="64" t="str">
        <f>VLOOKUP(D17,Trans3Langs[#Data],IF(Idiom="ENG",2,IF(Idiom="FRA",3,4)),FALSE)</f>
        <v>Authorisation to</v>
      </c>
      <c r="E15" s="65" t="str">
        <f>VLOOKUP(A17,Trans3Langs[#Data],IF(Idiom="ENG",2,IF(Idiom="FRA",3,4)),FALSE)</f>
        <v>ICCAT Serial Number</v>
      </c>
      <c r="F15" s="65" t="str">
        <f>VLOOKUP(B17,Trans3Langs[#Data],IF(Idiom="ENG",2,IF(Idiom="FRA",3,4)),FALSE)</f>
        <v>Vessel name</v>
      </c>
      <c r="G15" s="66" t="str">
        <f>VLOOKUP(G17,Trans3Langs[#Data],IF(Idiom="ENG",2,IF(Idiom="FRA",3,4)),FALSE)</f>
        <v>Flag Vessel Current</v>
      </c>
    </row>
    <row r="16" spans="1:20" s="4" customFormat="1" ht="14.4" x14ac:dyDescent="0.3">
      <c r="A16" s="3" t="str">
        <f>REPT("+",13)</f>
        <v>+++++++++++++</v>
      </c>
      <c r="B16" s="3" t="str">
        <f>REPT("+",25)</f>
        <v>+++++++++++++++++++++++++</v>
      </c>
      <c r="C16" s="3" t="str">
        <f>REPT("+",10)</f>
        <v>++++++++++</v>
      </c>
      <c r="D16" s="3" t="str">
        <f t="shared" ref="D16" si="0">REPT("+",10)</f>
        <v>++++++++++</v>
      </c>
      <c r="E16" s="3" t="str">
        <f>REPT("+",13)</f>
        <v>+++++++++++++</v>
      </c>
      <c r="F16" s="3" t="str">
        <f>REPT("+",25)</f>
        <v>+++++++++++++++++++++++++</v>
      </c>
      <c r="G16" s="3" t="str">
        <f>REPT("+",25)</f>
        <v>+++++++++++++++++++++++++</v>
      </c>
      <c r="K16" s="6" t="str">
        <f>REPT("+",10)</f>
        <v>++++++++++</v>
      </c>
      <c r="M16" s="2"/>
      <c r="N16" s="2"/>
      <c r="O16" s="2"/>
      <c r="P16" s="2"/>
      <c r="Q16" s="2"/>
      <c r="R16" s="2"/>
      <c r="S16" s="2"/>
      <c r="T16" s="2"/>
    </row>
    <row r="17" spans="1:20" s="4" customFormat="1" ht="11.25" customHeight="1" x14ac:dyDescent="0.3">
      <c r="A17" s="14" t="s">
        <v>6</v>
      </c>
      <c r="B17" s="15" t="s">
        <v>63</v>
      </c>
      <c r="C17" s="14" t="s">
        <v>477</v>
      </c>
      <c r="D17" s="14" t="s">
        <v>478</v>
      </c>
      <c r="E17" s="16" t="s">
        <v>442</v>
      </c>
      <c r="F17" s="16" t="s">
        <v>7</v>
      </c>
      <c r="G17" s="16" t="s">
        <v>8</v>
      </c>
      <c r="M17" s="2"/>
      <c r="N17" s="2"/>
      <c r="O17" s="2"/>
      <c r="P17" s="2"/>
      <c r="Q17" s="2"/>
      <c r="R17" s="2"/>
      <c r="S17" s="2"/>
      <c r="T17" s="2"/>
    </row>
    <row r="18" spans="1:20" ht="12" customHeight="1" x14ac:dyDescent="0.3">
      <c r="A18" s="20"/>
      <c r="B18" s="20"/>
      <c r="C18" s="21"/>
      <c r="D18" s="21"/>
      <c r="E18" s="22"/>
      <c r="F18" s="20"/>
      <c r="G18" s="20"/>
    </row>
    <row r="19" spans="1:20" ht="12" customHeight="1" x14ac:dyDescent="0.3">
      <c r="A19" s="20"/>
      <c r="B19" s="20"/>
      <c r="C19" s="21"/>
      <c r="D19" s="21"/>
      <c r="E19" s="22"/>
      <c r="F19" s="20"/>
      <c r="G19" s="20"/>
    </row>
    <row r="20" spans="1:20" ht="12" customHeight="1" x14ac:dyDescent="0.3">
      <c r="A20" s="20"/>
      <c r="B20" s="20"/>
      <c r="C20" s="21"/>
      <c r="D20" s="21"/>
      <c r="E20" s="22"/>
      <c r="F20" s="20"/>
      <c r="G20" s="20"/>
    </row>
    <row r="21" spans="1:20" ht="12" customHeight="1" x14ac:dyDescent="0.3">
      <c r="A21" s="20"/>
      <c r="B21" s="20"/>
      <c r="C21" s="21"/>
      <c r="D21" s="21"/>
      <c r="E21" s="22"/>
      <c r="F21" s="20"/>
      <c r="G21" s="20"/>
    </row>
    <row r="22" spans="1:20" ht="12" customHeight="1" x14ac:dyDescent="0.3">
      <c r="A22" s="20"/>
      <c r="B22" s="20"/>
      <c r="C22" s="21"/>
      <c r="D22" s="21"/>
      <c r="E22" s="22"/>
      <c r="F22" s="20"/>
      <c r="G22" s="20"/>
    </row>
    <row r="23" spans="1:20" ht="12" customHeight="1" x14ac:dyDescent="0.3">
      <c r="A23" s="20"/>
      <c r="B23" s="20"/>
      <c r="C23" s="21"/>
      <c r="D23" s="21"/>
      <c r="E23" s="22"/>
      <c r="F23" s="20"/>
      <c r="G23" s="20"/>
    </row>
    <row r="24" spans="1:20" ht="12" customHeight="1" x14ac:dyDescent="0.3">
      <c r="A24" s="20"/>
      <c r="B24" s="20"/>
      <c r="C24" s="21"/>
      <c r="D24" s="21"/>
      <c r="E24" s="22"/>
      <c r="F24" s="20"/>
      <c r="G24" s="20"/>
    </row>
    <row r="25" spans="1:20" ht="12" customHeight="1" x14ac:dyDescent="0.3">
      <c r="A25" s="20"/>
      <c r="B25" s="20"/>
      <c r="C25" s="21"/>
      <c r="D25" s="21"/>
      <c r="E25" s="22"/>
      <c r="F25" s="20"/>
      <c r="G25" s="20"/>
    </row>
    <row r="26" spans="1:20" ht="12" customHeight="1" x14ac:dyDescent="0.3">
      <c r="A26" s="20"/>
      <c r="B26" s="20"/>
      <c r="C26" s="21"/>
      <c r="D26" s="21"/>
      <c r="E26" s="22"/>
      <c r="F26" s="20"/>
      <c r="G26" s="20"/>
    </row>
    <row r="27" spans="1:20" ht="12" customHeight="1" x14ac:dyDescent="0.3">
      <c r="A27" s="20"/>
      <c r="B27" s="20"/>
      <c r="C27" s="21"/>
      <c r="D27" s="21"/>
      <c r="E27" s="22"/>
      <c r="F27" s="20"/>
      <c r="G27" s="20"/>
    </row>
    <row r="28" spans="1:20" ht="12" customHeight="1" x14ac:dyDescent="0.3">
      <c r="A28" s="20"/>
      <c r="B28" s="20"/>
      <c r="C28" s="21"/>
      <c r="D28" s="21"/>
      <c r="E28" s="22"/>
      <c r="F28" s="20"/>
      <c r="G28" s="20"/>
    </row>
    <row r="29" spans="1:20" ht="12" customHeight="1" x14ac:dyDescent="0.3">
      <c r="A29" s="20"/>
      <c r="B29" s="20"/>
      <c r="C29" s="21"/>
      <c r="D29" s="21"/>
      <c r="E29" s="22"/>
      <c r="F29" s="20"/>
      <c r="G29" s="20"/>
    </row>
    <row r="30" spans="1:20" ht="12" customHeight="1" x14ac:dyDescent="0.3">
      <c r="A30" s="20"/>
      <c r="B30" s="20"/>
      <c r="C30" s="21"/>
      <c r="D30" s="21"/>
      <c r="E30" s="22"/>
      <c r="F30" s="20"/>
      <c r="G30" s="20"/>
    </row>
    <row r="31" spans="1:20" ht="12" customHeight="1" x14ac:dyDescent="0.3">
      <c r="A31" s="20"/>
      <c r="B31" s="20"/>
      <c r="C31" s="21"/>
      <c r="D31" s="21"/>
      <c r="E31" s="22"/>
      <c r="F31" s="20"/>
      <c r="G31" s="20"/>
    </row>
    <row r="32" spans="1:20" ht="12" customHeight="1" x14ac:dyDescent="0.3">
      <c r="A32" s="20"/>
      <c r="B32" s="20"/>
      <c r="C32" s="21"/>
      <c r="D32" s="21"/>
      <c r="E32" s="22"/>
      <c r="F32" s="20"/>
      <c r="G32" s="20"/>
    </row>
    <row r="33" spans="1:7" ht="12" customHeight="1" x14ac:dyDescent="0.3">
      <c r="A33" s="20"/>
      <c r="B33" s="20"/>
      <c r="C33" s="21"/>
      <c r="D33" s="21"/>
      <c r="E33" s="22"/>
      <c r="F33" s="20"/>
      <c r="G33" s="20"/>
    </row>
    <row r="34" spans="1:7" ht="12" customHeight="1" x14ac:dyDescent="0.3">
      <c r="A34" s="20"/>
      <c r="B34" s="20"/>
      <c r="C34" s="21"/>
      <c r="D34" s="21"/>
      <c r="E34" s="22"/>
      <c r="F34" s="20"/>
      <c r="G34" s="20"/>
    </row>
    <row r="35" spans="1:7" ht="12" customHeight="1" x14ac:dyDescent="0.3">
      <c r="A35" s="20"/>
      <c r="B35" s="20"/>
      <c r="C35" s="21"/>
      <c r="D35" s="21"/>
      <c r="E35" s="22"/>
      <c r="F35" s="20"/>
      <c r="G35" s="20"/>
    </row>
    <row r="36" spans="1:7" ht="12" customHeight="1" x14ac:dyDescent="0.3">
      <c r="A36" s="20"/>
      <c r="B36" s="20"/>
      <c r="C36" s="21"/>
      <c r="D36" s="21"/>
      <c r="E36" s="22"/>
      <c r="F36" s="20"/>
      <c r="G36" s="20"/>
    </row>
    <row r="37" spans="1:7" ht="12" customHeight="1" x14ac:dyDescent="0.3">
      <c r="A37" s="20"/>
      <c r="B37" s="20"/>
      <c r="C37" s="21"/>
      <c r="D37" s="21"/>
      <c r="E37" s="22"/>
      <c r="F37" s="20"/>
      <c r="G37" s="20"/>
    </row>
    <row r="38" spans="1:7" ht="12" customHeight="1" x14ac:dyDescent="0.3">
      <c r="A38" s="20"/>
      <c r="B38" s="20"/>
      <c r="C38" s="21"/>
      <c r="D38" s="21"/>
      <c r="E38" s="22"/>
      <c r="F38" s="20"/>
      <c r="G38" s="20"/>
    </row>
    <row r="39" spans="1:7" ht="12" customHeight="1" x14ac:dyDescent="0.3">
      <c r="A39" s="20"/>
      <c r="B39" s="20"/>
      <c r="C39" s="21"/>
      <c r="D39" s="21"/>
      <c r="E39" s="22"/>
      <c r="F39" s="20"/>
      <c r="G39" s="20"/>
    </row>
    <row r="40" spans="1:7" ht="12" customHeight="1" x14ac:dyDescent="0.3">
      <c r="A40" s="20"/>
      <c r="B40" s="20"/>
      <c r="C40" s="21"/>
      <c r="D40" s="21"/>
      <c r="E40" s="22"/>
      <c r="F40" s="20"/>
      <c r="G40" s="20"/>
    </row>
  </sheetData>
  <sheetProtection algorithmName="SHA-512" hashValue="cwWasdRCGOE11/TwiRFJM8ra7UjCXbkyM+gP6HRW+7P2yZUWVVJgqYyrfmNmx8479rIHV//9O8xY9WpGBkSOKA==" saltValue="JQ33mmSyoDklKM6hZYzhbQ==" spinCount="100000" sheet="1" scenarios="1" formatCells="0" formatRows="0" insertRows="0" deleteRows="0" autoFilter="0"/>
  <mergeCells count="15">
    <mergeCell ref="N2:S2"/>
    <mergeCell ref="N3:S3"/>
    <mergeCell ref="J5:K5"/>
    <mergeCell ref="B11:J12"/>
    <mergeCell ref="B6:E6"/>
    <mergeCell ref="B7:E7"/>
    <mergeCell ref="B8:E8"/>
    <mergeCell ref="G6:H6"/>
    <mergeCell ref="G7:H7"/>
    <mergeCell ref="G8:H8"/>
    <mergeCell ref="A14:D14"/>
    <mergeCell ref="E14:G14"/>
    <mergeCell ref="A1:A2"/>
    <mergeCell ref="B1:I2"/>
    <mergeCell ref="B5:C5"/>
  </mergeCells>
  <dataValidations count="4">
    <dataValidation type="list" allowBlank="1" showInputMessage="1" showErrorMessage="1" sqref="K2" xr:uid="{00000000-0002-0000-0000-000000000000}">
      <formula1>"ENG,FRA,ESP"</formula1>
    </dataValidation>
    <dataValidation type="list" showInputMessage="1" showErrorMessage="1" sqref="B5:C5" xr:uid="{00000000-0002-0000-0000-000001000000}">
      <formula1>FlagName</formula1>
    </dataValidation>
    <dataValidation type="list" allowBlank="1" showInputMessage="1" showErrorMessage="1" sqref="G18:G40" xr:uid="{00000000-0002-0000-0000-000002000000}">
      <formula1>FlagName</formula1>
    </dataValidation>
    <dataValidation type="date" operator="greaterThanOrEqual" allowBlank="1" showInputMessage="1" showErrorMessage="1" sqref="C18:D40" xr:uid="{00000000-0002-0000-0000-000003000000}">
      <formula1>42005</formula1>
    </dataValidation>
  </dataValidations>
  <hyperlinks>
    <hyperlink ref="T2" location="Idiom" display="M2" xr:uid="{00000000-0004-0000-0000-000000000000}"/>
    <hyperlink ref="T3" location="'CP46 (TranshAuth)'!G40" display="G40" xr:uid="{00000000-0004-0000-0000-000001000000}"/>
    <hyperlink ref="G15" location="FlagName" display="FlagName" xr:uid="{00000000-0004-0000-0000-000002000000}"/>
    <hyperlink ref="A5" location="FlagName" display="FlagName" xr:uid="{607B4F75-B750-4470-BBD3-DEE2BE277EE1}"/>
  </hyperlinks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176"/>
  <sheetViews>
    <sheetView zoomScale="90" zoomScaleNormal="90" workbookViewId="0">
      <selection activeCell="A3" sqref="A3:A176"/>
    </sheetView>
  </sheetViews>
  <sheetFormatPr defaultColWidth="8.88671875" defaultRowHeight="12" x14ac:dyDescent="0.25"/>
  <cols>
    <col min="1" max="1" width="22.109375" style="2" bestFit="1" customWidth="1"/>
    <col min="2" max="2" width="7.109375" style="2" bestFit="1" customWidth="1"/>
    <col min="3" max="3" width="5.88671875" style="2" bestFit="1" customWidth="1"/>
    <col min="4" max="4" width="8.6640625" style="2" bestFit="1" customWidth="1"/>
    <col min="5" max="5" width="3.44140625" style="2" customWidth="1"/>
    <col min="6" max="6" width="5.88671875" style="2" bestFit="1" customWidth="1"/>
    <col min="7" max="7" width="28" style="2" bestFit="1" customWidth="1"/>
    <col min="8" max="16384" width="8.88671875" style="2"/>
  </cols>
  <sheetData>
    <row r="1" spans="1:9" x14ac:dyDescent="0.25">
      <c r="A1" s="83" t="s">
        <v>532</v>
      </c>
      <c r="B1" s="83"/>
      <c r="C1" s="83"/>
      <c r="D1" s="83"/>
      <c r="F1" s="84" t="s">
        <v>533</v>
      </c>
      <c r="G1" s="84"/>
      <c r="H1" s="27"/>
      <c r="I1" s="27"/>
    </row>
    <row r="2" spans="1:9" x14ac:dyDescent="0.25">
      <c r="A2" s="28" t="s">
        <v>68</v>
      </c>
      <c r="B2" s="29" t="s">
        <v>513</v>
      </c>
      <c r="C2" s="29" t="s">
        <v>70</v>
      </c>
      <c r="D2" s="30" t="s">
        <v>69</v>
      </c>
      <c r="F2" s="28" t="s">
        <v>70</v>
      </c>
      <c r="G2" s="30" t="s">
        <v>71</v>
      </c>
    </row>
    <row r="3" spans="1:9" x14ac:dyDescent="0.25">
      <c r="A3" s="31" t="s">
        <v>73</v>
      </c>
      <c r="B3" s="2" t="s">
        <v>72</v>
      </c>
      <c r="C3" s="32" t="s">
        <v>75</v>
      </c>
      <c r="D3" s="33" t="s">
        <v>74</v>
      </c>
      <c r="F3" s="31" t="s">
        <v>75</v>
      </c>
      <c r="G3" s="33" t="s">
        <v>76</v>
      </c>
    </row>
    <row r="4" spans="1:9" x14ac:dyDescent="0.25">
      <c r="A4" s="31" t="s">
        <v>78</v>
      </c>
      <c r="B4" s="2" t="s">
        <v>77</v>
      </c>
      <c r="C4" s="32" t="s">
        <v>75</v>
      </c>
      <c r="D4" s="33" t="s">
        <v>79</v>
      </c>
      <c r="F4" s="31" t="s">
        <v>80</v>
      </c>
      <c r="G4" s="33" t="s">
        <v>81</v>
      </c>
    </row>
    <row r="5" spans="1:9" x14ac:dyDescent="0.25">
      <c r="A5" s="31" t="s">
        <v>83</v>
      </c>
      <c r="B5" s="2" t="s">
        <v>82</v>
      </c>
      <c r="C5" s="32" t="s">
        <v>75</v>
      </c>
      <c r="D5" s="33" t="s">
        <v>84</v>
      </c>
      <c r="F5" s="39" t="s">
        <v>85</v>
      </c>
      <c r="G5" s="42" t="s">
        <v>86</v>
      </c>
    </row>
    <row r="6" spans="1:9" x14ac:dyDescent="0.25">
      <c r="A6" s="31" t="s">
        <v>88</v>
      </c>
      <c r="B6" s="2" t="s">
        <v>87</v>
      </c>
      <c r="C6" s="32" t="s">
        <v>75</v>
      </c>
      <c r="D6" s="33" t="s">
        <v>89</v>
      </c>
    </row>
    <row r="7" spans="1:9" x14ac:dyDescent="0.25">
      <c r="A7" s="31" t="s">
        <v>11</v>
      </c>
      <c r="B7" s="2" t="s">
        <v>90</v>
      </c>
      <c r="C7" s="32" t="s">
        <v>75</v>
      </c>
      <c r="D7" s="33" t="s">
        <v>91</v>
      </c>
    </row>
    <row r="8" spans="1:9" x14ac:dyDescent="0.25">
      <c r="A8" s="31" t="s">
        <v>93</v>
      </c>
      <c r="B8" s="2" t="s">
        <v>92</v>
      </c>
      <c r="C8" s="32" t="s">
        <v>75</v>
      </c>
      <c r="D8" s="33" t="s">
        <v>94</v>
      </c>
    </row>
    <row r="9" spans="1:9" x14ac:dyDescent="0.25">
      <c r="A9" s="31" t="s">
        <v>96</v>
      </c>
      <c r="B9" s="2" t="s">
        <v>95</v>
      </c>
      <c r="C9" s="32" t="s">
        <v>75</v>
      </c>
      <c r="D9" s="33" t="s">
        <v>97</v>
      </c>
    </row>
    <row r="10" spans="1:9" x14ac:dyDescent="0.25">
      <c r="A10" s="31" t="s">
        <v>99</v>
      </c>
      <c r="B10" s="2" t="s">
        <v>98</v>
      </c>
      <c r="C10" s="32" t="s">
        <v>75</v>
      </c>
      <c r="D10" s="33" t="s">
        <v>100</v>
      </c>
    </row>
    <row r="11" spans="1:9" x14ac:dyDescent="0.25">
      <c r="A11" s="31" t="s">
        <v>102</v>
      </c>
      <c r="B11" s="2" t="s">
        <v>101</v>
      </c>
      <c r="C11" s="32" t="s">
        <v>75</v>
      </c>
      <c r="D11" s="33" t="s">
        <v>103</v>
      </c>
    </row>
    <row r="12" spans="1:9" x14ac:dyDescent="0.25">
      <c r="A12" s="31" t="s">
        <v>280</v>
      </c>
      <c r="B12" s="2" t="s">
        <v>279</v>
      </c>
      <c r="C12" s="32" t="s">
        <v>75</v>
      </c>
      <c r="D12" s="33" t="s">
        <v>281</v>
      </c>
    </row>
    <row r="13" spans="1:9" x14ac:dyDescent="0.25">
      <c r="A13" s="31" t="s">
        <v>12</v>
      </c>
      <c r="B13" s="2" t="s">
        <v>456</v>
      </c>
      <c r="C13" s="32" t="s">
        <v>75</v>
      </c>
      <c r="D13" s="33" t="s">
        <v>457</v>
      </c>
    </row>
    <row r="14" spans="1:9" x14ac:dyDescent="0.25">
      <c r="A14" s="31" t="s">
        <v>277</v>
      </c>
      <c r="B14" s="2" t="s">
        <v>276</v>
      </c>
      <c r="C14" s="32" t="s">
        <v>75</v>
      </c>
      <c r="D14" s="33" t="s">
        <v>278</v>
      </c>
    </row>
    <row r="15" spans="1:9" x14ac:dyDescent="0.25">
      <c r="A15" s="31" t="s">
        <v>493</v>
      </c>
      <c r="B15" s="2" t="s">
        <v>104</v>
      </c>
      <c r="C15" s="32" t="s">
        <v>75</v>
      </c>
      <c r="D15" s="33" t="s">
        <v>105</v>
      </c>
    </row>
    <row r="16" spans="1:9" x14ac:dyDescent="0.25">
      <c r="A16" s="31" t="s">
        <v>621</v>
      </c>
      <c r="B16" s="2" t="s">
        <v>622</v>
      </c>
      <c r="C16" s="32" t="s">
        <v>75</v>
      </c>
      <c r="D16" s="33" t="s">
        <v>622</v>
      </c>
    </row>
    <row r="17" spans="1:4" x14ac:dyDescent="0.25">
      <c r="A17" s="31" t="s">
        <v>534</v>
      </c>
      <c r="B17" s="2" t="s">
        <v>535</v>
      </c>
      <c r="C17" s="32" t="s">
        <v>75</v>
      </c>
      <c r="D17" s="33" t="s">
        <v>506</v>
      </c>
    </row>
    <row r="18" spans="1:4" x14ac:dyDescent="0.25">
      <c r="A18" s="31" t="s">
        <v>536</v>
      </c>
      <c r="B18" s="2" t="s">
        <v>537</v>
      </c>
      <c r="C18" s="32" t="s">
        <v>75</v>
      </c>
      <c r="D18" s="33" t="s">
        <v>110</v>
      </c>
    </row>
    <row r="19" spans="1:4" x14ac:dyDescent="0.25">
      <c r="A19" s="31" t="s">
        <v>538</v>
      </c>
      <c r="B19" s="2" t="s">
        <v>539</v>
      </c>
      <c r="C19" s="32" t="s">
        <v>75</v>
      </c>
      <c r="D19" s="33" t="s">
        <v>111</v>
      </c>
    </row>
    <row r="20" spans="1:4" x14ac:dyDescent="0.25">
      <c r="A20" s="31" t="s">
        <v>540</v>
      </c>
      <c r="B20" s="2" t="s">
        <v>541</v>
      </c>
      <c r="C20" s="32" t="s">
        <v>75</v>
      </c>
      <c r="D20" s="33" t="s">
        <v>106</v>
      </c>
    </row>
    <row r="21" spans="1:4" x14ac:dyDescent="0.25">
      <c r="A21" s="31" t="s">
        <v>542</v>
      </c>
      <c r="B21" s="2" t="s">
        <v>543</v>
      </c>
      <c r="C21" s="32" t="s">
        <v>75</v>
      </c>
      <c r="D21" s="33" t="s">
        <v>112</v>
      </c>
    </row>
    <row r="22" spans="1:4" x14ac:dyDescent="0.25">
      <c r="A22" s="31" t="s">
        <v>544</v>
      </c>
      <c r="B22" s="2" t="s">
        <v>545</v>
      </c>
      <c r="C22" s="32" t="s">
        <v>75</v>
      </c>
      <c r="D22" s="33" t="s">
        <v>514</v>
      </c>
    </row>
    <row r="23" spans="1:4" x14ac:dyDescent="0.25">
      <c r="A23" s="31" t="s">
        <v>546</v>
      </c>
      <c r="B23" s="2" t="s">
        <v>547</v>
      </c>
      <c r="C23" s="32" t="s">
        <v>75</v>
      </c>
      <c r="D23" s="33" t="s">
        <v>113</v>
      </c>
    </row>
    <row r="24" spans="1:4" x14ac:dyDescent="0.25">
      <c r="A24" s="31" t="s">
        <v>548</v>
      </c>
      <c r="B24" s="2" t="s">
        <v>549</v>
      </c>
      <c r="C24" s="32" t="s">
        <v>75</v>
      </c>
      <c r="D24" s="33" t="s">
        <v>114</v>
      </c>
    </row>
    <row r="25" spans="1:4" x14ac:dyDescent="0.25">
      <c r="A25" s="31" t="s">
        <v>550</v>
      </c>
      <c r="B25" s="2" t="s">
        <v>551</v>
      </c>
      <c r="C25" s="32" t="s">
        <v>75</v>
      </c>
      <c r="D25" s="33" t="s">
        <v>115</v>
      </c>
    </row>
    <row r="26" spans="1:4" x14ac:dyDescent="0.25">
      <c r="A26" s="31" t="s">
        <v>552</v>
      </c>
      <c r="B26" s="2" t="s">
        <v>553</v>
      </c>
      <c r="C26" s="32" t="s">
        <v>75</v>
      </c>
      <c r="D26" s="33" t="s">
        <v>515</v>
      </c>
    </row>
    <row r="27" spans="1:4" x14ac:dyDescent="0.25">
      <c r="A27" s="31" t="s">
        <v>554</v>
      </c>
      <c r="B27" s="2" t="s">
        <v>555</v>
      </c>
      <c r="C27" s="32" t="s">
        <v>75</v>
      </c>
      <c r="D27" s="33" t="s">
        <v>116</v>
      </c>
    </row>
    <row r="28" spans="1:4" x14ac:dyDescent="0.25">
      <c r="A28" s="31" t="s">
        <v>556</v>
      </c>
      <c r="B28" s="2" t="s">
        <v>557</v>
      </c>
      <c r="C28" s="32" t="s">
        <v>75</v>
      </c>
      <c r="D28" s="33" t="s">
        <v>117</v>
      </c>
    </row>
    <row r="29" spans="1:4" x14ac:dyDescent="0.25">
      <c r="A29" s="31" t="s">
        <v>558</v>
      </c>
      <c r="B29" s="2" t="s">
        <v>559</v>
      </c>
      <c r="C29" s="32" t="s">
        <v>75</v>
      </c>
      <c r="D29" s="33" t="s">
        <v>118</v>
      </c>
    </row>
    <row r="30" spans="1:4" x14ac:dyDescent="0.25">
      <c r="A30" s="31" t="s">
        <v>560</v>
      </c>
      <c r="B30" s="2" t="s">
        <v>561</v>
      </c>
      <c r="C30" s="32" t="s">
        <v>75</v>
      </c>
      <c r="D30" s="33" t="s">
        <v>119</v>
      </c>
    </row>
    <row r="31" spans="1:4" x14ac:dyDescent="0.25">
      <c r="A31" s="31" t="s">
        <v>562</v>
      </c>
      <c r="B31" s="2" t="s">
        <v>563</v>
      </c>
      <c r="C31" s="32" t="s">
        <v>75</v>
      </c>
      <c r="D31" s="33" t="s">
        <v>120</v>
      </c>
    </row>
    <row r="32" spans="1:4" x14ac:dyDescent="0.25">
      <c r="A32" s="31" t="s">
        <v>564</v>
      </c>
      <c r="B32" s="2" t="s">
        <v>565</v>
      </c>
      <c r="C32" s="32" t="s">
        <v>75</v>
      </c>
      <c r="D32" s="33" t="s">
        <v>121</v>
      </c>
    </row>
    <row r="33" spans="1:4" x14ac:dyDescent="0.25">
      <c r="A33" s="31" t="s">
        <v>566</v>
      </c>
      <c r="B33" s="2" t="s">
        <v>567</v>
      </c>
      <c r="C33" s="32" t="s">
        <v>75</v>
      </c>
      <c r="D33" s="33" t="s">
        <v>122</v>
      </c>
    </row>
    <row r="34" spans="1:4" x14ac:dyDescent="0.25">
      <c r="A34" s="31" t="s">
        <v>568</v>
      </c>
      <c r="B34" s="2" t="s">
        <v>569</v>
      </c>
      <c r="C34" s="32" t="s">
        <v>75</v>
      </c>
      <c r="D34" s="33" t="s">
        <v>123</v>
      </c>
    </row>
    <row r="35" spans="1:4" x14ac:dyDescent="0.25">
      <c r="A35" s="31" t="s">
        <v>570</v>
      </c>
      <c r="B35" s="2" t="s">
        <v>571</v>
      </c>
      <c r="C35" s="32" t="s">
        <v>75</v>
      </c>
      <c r="D35" s="33" t="s">
        <v>516</v>
      </c>
    </row>
    <row r="36" spans="1:4" x14ac:dyDescent="0.25">
      <c r="A36" s="31" t="s">
        <v>572</v>
      </c>
      <c r="B36" s="2" t="s">
        <v>573</v>
      </c>
      <c r="C36" s="32" t="s">
        <v>75</v>
      </c>
      <c r="D36" s="33" t="s">
        <v>124</v>
      </c>
    </row>
    <row r="37" spans="1:4" x14ac:dyDescent="0.25">
      <c r="A37" s="31" t="s">
        <v>574</v>
      </c>
      <c r="B37" s="2" t="s">
        <v>575</v>
      </c>
      <c r="C37" s="32" t="s">
        <v>75</v>
      </c>
      <c r="D37" s="33" t="s">
        <v>125</v>
      </c>
    </row>
    <row r="38" spans="1:4" x14ac:dyDescent="0.25">
      <c r="A38" s="31" t="s">
        <v>576</v>
      </c>
      <c r="B38" s="2" t="s">
        <v>577</v>
      </c>
      <c r="C38" s="32" t="s">
        <v>75</v>
      </c>
      <c r="D38" s="33" t="s">
        <v>126</v>
      </c>
    </row>
    <row r="39" spans="1:4" x14ac:dyDescent="0.25">
      <c r="A39" s="31" t="s">
        <v>578</v>
      </c>
      <c r="B39" s="2" t="s">
        <v>579</v>
      </c>
      <c r="C39" s="32" t="s">
        <v>75</v>
      </c>
      <c r="D39" s="33" t="s">
        <v>127</v>
      </c>
    </row>
    <row r="40" spans="1:4" x14ac:dyDescent="0.25">
      <c r="A40" s="31" t="s">
        <v>580</v>
      </c>
      <c r="B40" s="2" t="s">
        <v>581</v>
      </c>
      <c r="C40" s="32" t="s">
        <v>75</v>
      </c>
      <c r="D40" s="33" t="s">
        <v>394</v>
      </c>
    </row>
    <row r="41" spans="1:4" x14ac:dyDescent="0.25">
      <c r="A41" s="31" t="s">
        <v>582</v>
      </c>
      <c r="B41" s="2" t="s">
        <v>583</v>
      </c>
      <c r="C41" s="32" t="s">
        <v>75</v>
      </c>
      <c r="D41" s="33" t="s">
        <v>517</v>
      </c>
    </row>
    <row r="42" spans="1:4" x14ac:dyDescent="0.25">
      <c r="A42" s="31" t="s">
        <v>584</v>
      </c>
      <c r="B42" s="2" t="s">
        <v>585</v>
      </c>
      <c r="C42" s="32" t="s">
        <v>75</v>
      </c>
      <c r="D42" s="33" t="s">
        <v>128</v>
      </c>
    </row>
    <row r="43" spans="1:4" x14ac:dyDescent="0.25">
      <c r="A43" s="31" t="s">
        <v>586</v>
      </c>
      <c r="B43" s="2" t="s">
        <v>587</v>
      </c>
      <c r="C43" s="32" t="s">
        <v>75</v>
      </c>
      <c r="D43" s="33" t="s">
        <v>129</v>
      </c>
    </row>
    <row r="44" spans="1:4" x14ac:dyDescent="0.25">
      <c r="A44" s="31" t="s">
        <v>108</v>
      </c>
      <c r="B44" s="2" t="s">
        <v>107</v>
      </c>
      <c r="C44" s="32" t="s">
        <v>75</v>
      </c>
      <c r="D44" s="33" t="s">
        <v>109</v>
      </c>
    </row>
    <row r="45" spans="1:4" x14ac:dyDescent="0.25">
      <c r="A45" s="31" t="s">
        <v>292</v>
      </c>
      <c r="B45" s="2" t="s">
        <v>291</v>
      </c>
      <c r="C45" s="32" t="s">
        <v>75</v>
      </c>
      <c r="D45" s="33" t="s">
        <v>293</v>
      </c>
    </row>
    <row r="46" spans="1:4" x14ac:dyDescent="0.25">
      <c r="A46" s="31" t="s">
        <v>588</v>
      </c>
      <c r="B46" s="2" t="s">
        <v>589</v>
      </c>
      <c r="C46" s="32" t="s">
        <v>75</v>
      </c>
      <c r="D46" s="33" t="s">
        <v>130</v>
      </c>
    </row>
    <row r="47" spans="1:4" x14ac:dyDescent="0.25">
      <c r="A47" s="31" t="s">
        <v>590</v>
      </c>
      <c r="B47" s="2" t="s">
        <v>591</v>
      </c>
      <c r="C47" s="32" t="s">
        <v>75</v>
      </c>
      <c r="D47" s="33" t="s">
        <v>131</v>
      </c>
    </row>
    <row r="48" spans="1:4" x14ac:dyDescent="0.25">
      <c r="A48" s="31" t="s">
        <v>133</v>
      </c>
      <c r="B48" s="2" t="s">
        <v>132</v>
      </c>
      <c r="C48" s="32" t="s">
        <v>75</v>
      </c>
      <c r="D48" s="33" t="s">
        <v>134</v>
      </c>
    </row>
    <row r="49" spans="1:4" x14ac:dyDescent="0.25">
      <c r="A49" s="31" t="s">
        <v>301</v>
      </c>
      <c r="B49" s="2" t="s">
        <v>300</v>
      </c>
      <c r="C49" s="32" t="s">
        <v>75</v>
      </c>
      <c r="D49" s="33" t="s">
        <v>302</v>
      </c>
    </row>
    <row r="50" spans="1:4" x14ac:dyDescent="0.25">
      <c r="A50" s="31" t="s">
        <v>136</v>
      </c>
      <c r="B50" s="2" t="s">
        <v>135</v>
      </c>
      <c r="C50" s="32" t="s">
        <v>75</v>
      </c>
      <c r="D50" s="33" t="s">
        <v>137</v>
      </c>
    </row>
    <row r="51" spans="1:4" x14ac:dyDescent="0.25">
      <c r="A51" s="31" t="s">
        <v>592</v>
      </c>
      <c r="B51" s="2" t="s">
        <v>593</v>
      </c>
      <c r="C51" s="32" t="s">
        <v>75</v>
      </c>
      <c r="D51" s="33" t="s">
        <v>130</v>
      </c>
    </row>
    <row r="52" spans="1:4" x14ac:dyDescent="0.25">
      <c r="A52" s="31" t="s">
        <v>139</v>
      </c>
      <c r="B52" s="2" t="s">
        <v>138</v>
      </c>
      <c r="C52" s="32" t="s">
        <v>75</v>
      </c>
      <c r="D52" s="33" t="s">
        <v>140</v>
      </c>
    </row>
    <row r="53" spans="1:4" x14ac:dyDescent="0.25">
      <c r="A53" s="31" t="s">
        <v>142</v>
      </c>
      <c r="B53" s="2" t="s">
        <v>141</v>
      </c>
      <c r="C53" s="32" t="s">
        <v>75</v>
      </c>
      <c r="D53" s="33" t="s">
        <v>143</v>
      </c>
    </row>
    <row r="54" spans="1:4" x14ac:dyDescent="0.25">
      <c r="A54" s="31" t="s">
        <v>594</v>
      </c>
      <c r="B54" s="2" t="s">
        <v>144</v>
      </c>
      <c r="C54" s="32" t="s">
        <v>75</v>
      </c>
      <c r="D54" s="33" t="s">
        <v>145</v>
      </c>
    </row>
    <row r="55" spans="1:4" x14ac:dyDescent="0.25">
      <c r="A55" s="31" t="s">
        <v>147</v>
      </c>
      <c r="B55" s="2" t="s">
        <v>146</v>
      </c>
      <c r="C55" s="32" t="s">
        <v>75</v>
      </c>
      <c r="D55" s="33" t="s">
        <v>148</v>
      </c>
    </row>
    <row r="56" spans="1:4" x14ac:dyDescent="0.25">
      <c r="A56" s="31" t="s">
        <v>150</v>
      </c>
      <c r="B56" s="2" t="s">
        <v>149</v>
      </c>
      <c r="C56" s="32" t="s">
        <v>75</v>
      </c>
      <c r="D56" s="33" t="s">
        <v>151</v>
      </c>
    </row>
    <row r="57" spans="1:4" x14ac:dyDescent="0.25">
      <c r="A57" s="31" t="s">
        <v>13</v>
      </c>
      <c r="B57" s="2" t="s">
        <v>152</v>
      </c>
      <c r="C57" s="32" t="s">
        <v>75</v>
      </c>
      <c r="D57" s="33" t="s">
        <v>153</v>
      </c>
    </row>
    <row r="58" spans="1:4" x14ac:dyDescent="0.25">
      <c r="A58" s="31" t="s">
        <v>595</v>
      </c>
      <c r="B58" s="2" t="s">
        <v>154</v>
      </c>
      <c r="C58" s="32" t="s">
        <v>75</v>
      </c>
      <c r="D58" s="33" t="s">
        <v>155</v>
      </c>
    </row>
    <row r="59" spans="1:4" x14ac:dyDescent="0.25">
      <c r="A59" s="31" t="s">
        <v>346</v>
      </c>
      <c r="B59" s="2" t="s">
        <v>345</v>
      </c>
      <c r="C59" s="32" t="s">
        <v>75</v>
      </c>
      <c r="D59" s="33" t="s">
        <v>347</v>
      </c>
    </row>
    <row r="60" spans="1:4" x14ac:dyDescent="0.25">
      <c r="A60" s="31" t="s">
        <v>157</v>
      </c>
      <c r="B60" s="2" t="s">
        <v>156</v>
      </c>
      <c r="C60" s="32" t="s">
        <v>75</v>
      </c>
      <c r="D60" s="33" t="s">
        <v>158</v>
      </c>
    </row>
    <row r="61" spans="1:4" x14ac:dyDescent="0.25">
      <c r="A61" s="31" t="s">
        <v>160</v>
      </c>
      <c r="B61" s="2" t="s">
        <v>159</v>
      </c>
      <c r="C61" s="32" t="s">
        <v>75</v>
      </c>
      <c r="D61" s="33" t="s">
        <v>161</v>
      </c>
    </row>
    <row r="62" spans="1:4" x14ac:dyDescent="0.25">
      <c r="A62" s="31" t="s">
        <v>360</v>
      </c>
      <c r="B62" s="2" t="s">
        <v>359</v>
      </c>
      <c r="C62" s="32" t="s">
        <v>75</v>
      </c>
      <c r="D62" s="33" t="s">
        <v>361</v>
      </c>
    </row>
    <row r="63" spans="1:4" x14ac:dyDescent="0.25">
      <c r="A63" s="31" t="s">
        <v>163</v>
      </c>
      <c r="B63" s="2" t="s">
        <v>162</v>
      </c>
      <c r="C63" s="32" t="s">
        <v>75</v>
      </c>
      <c r="D63" s="33" t="s">
        <v>164</v>
      </c>
    </row>
    <row r="64" spans="1:4" x14ac:dyDescent="0.25">
      <c r="A64" s="31" t="s">
        <v>166</v>
      </c>
      <c r="B64" s="2" t="s">
        <v>165</v>
      </c>
      <c r="C64" s="32" t="s">
        <v>75</v>
      </c>
      <c r="D64" s="33" t="s">
        <v>167</v>
      </c>
    </row>
    <row r="65" spans="1:4" x14ac:dyDescent="0.25">
      <c r="A65" s="31" t="s">
        <v>169</v>
      </c>
      <c r="B65" s="2" t="s">
        <v>168</v>
      </c>
      <c r="C65" s="32" t="s">
        <v>75</v>
      </c>
      <c r="D65" s="33" t="s">
        <v>170</v>
      </c>
    </row>
    <row r="66" spans="1:4" x14ac:dyDescent="0.25">
      <c r="A66" s="31" t="s">
        <v>375</v>
      </c>
      <c r="B66" s="2" t="s">
        <v>374</v>
      </c>
      <c r="C66" s="32" t="s">
        <v>75</v>
      </c>
      <c r="D66" s="33" t="s">
        <v>376</v>
      </c>
    </row>
    <row r="67" spans="1:4" x14ac:dyDescent="0.25">
      <c r="A67" s="31" t="s">
        <v>596</v>
      </c>
      <c r="B67" s="2" t="s">
        <v>597</v>
      </c>
      <c r="C67" s="32" t="s">
        <v>75</v>
      </c>
      <c r="D67" s="33" t="s">
        <v>130</v>
      </c>
    </row>
    <row r="68" spans="1:4" x14ac:dyDescent="0.25">
      <c r="A68" s="31" t="s">
        <v>172</v>
      </c>
      <c r="B68" s="2" t="s">
        <v>171</v>
      </c>
      <c r="C68" s="32" t="s">
        <v>75</v>
      </c>
      <c r="D68" s="33" t="s">
        <v>173</v>
      </c>
    </row>
    <row r="69" spans="1:4" x14ac:dyDescent="0.25">
      <c r="A69" s="31" t="s">
        <v>17</v>
      </c>
      <c r="B69" s="2" t="s">
        <v>174</v>
      </c>
      <c r="C69" s="32" t="s">
        <v>75</v>
      </c>
      <c r="D69" s="33" t="s">
        <v>175</v>
      </c>
    </row>
    <row r="70" spans="1:4" x14ac:dyDescent="0.25">
      <c r="A70" s="31" t="s">
        <v>177</v>
      </c>
      <c r="B70" s="2" t="s">
        <v>176</v>
      </c>
      <c r="C70" s="32" t="s">
        <v>75</v>
      </c>
      <c r="D70" s="33" t="s">
        <v>178</v>
      </c>
    </row>
    <row r="71" spans="1:4" x14ac:dyDescent="0.25">
      <c r="A71" s="31" t="s">
        <v>180</v>
      </c>
      <c r="B71" s="2" t="s">
        <v>179</v>
      </c>
      <c r="C71" s="32" t="s">
        <v>75</v>
      </c>
      <c r="D71" s="33" t="s">
        <v>181</v>
      </c>
    </row>
    <row r="72" spans="1:4" x14ac:dyDescent="0.25">
      <c r="A72" s="31" t="s">
        <v>598</v>
      </c>
      <c r="B72" s="2" t="s">
        <v>182</v>
      </c>
      <c r="C72" s="32" t="s">
        <v>75</v>
      </c>
      <c r="D72" s="33" t="s">
        <v>183</v>
      </c>
    </row>
    <row r="73" spans="1:4" x14ac:dyDescent="0.25">
      <c r="A73" s="31" t="s">
        <v>599</v>
      </c>
      <c r="B73" s="2" t="s">
        <v>600</v>
      </c>
      <c r="C73" s="32" t="s">
        <v>75</v>
      </c>
      <c r="D73" s="33" t="s">
        <v>130</v>
      </c>
    </row>
    <row r="74" spans="1:4" x14ac:dyDescent="0.25">
      <c r="A74" s="31" t="s">
        <v>185</v>
      </c>
      <c r="B74" s="2" t="s">
        <v>184</v>
      </c>
      <c r="C74" s="32" t="s">
        <v>75</v>
      </c>
      <c r="D74" s="33" t="s">
        <v>186</v>
      </c>
    </row>
    <row r="75" spans="1:4" x14ac:dyDescent="0.25">
      <c r="A75" s="31" t="s">
        <v>188</v>
      </c>
      <c r="B75" s="2" t="s">
        <v>187</v>
      </c>
      <c r="C75" s="32" t="s">
        <v>75</v>
      </c>
      <c r="D75" s="33" t="s">
        <v>189</v>
      </c>
    </row>
    <row r="76" spans="1:4" x14ac:dyDescent="0.25">
      <c r="A76" s="31" t="s">
        <v>191</v>
      </c>
      <c r="B76" s="2" t="s">
        <v>190</v>
      </c>
      <c r="C76" s="32" t="s">
        <v>75</v>
      </c>
      <c r="D76" s="33" t="s">
        <v>192</v>
      </c>
    </row>
    <row r="77" spans="1:4" x14ac:dyDescent="0.25">
      <c r="A77" s="31" t="s">
        <v>601</v>
      </c>
      <c r="B77" s="2" t="s">
        <v>193</v>
      </c>
      <c r="C77" s="32" t="s">
        <v>75</v>
      </c>
      <c r="D77" s="33" t="s">
        <v>194</v>
      </c>
    </row>
    <row r="78" spans="1:4" x14ac:dyDescent="0.25">
      <c r="A78" s="31" t="s">
        <v>455</v>
      </c>
      <c r="B78" s="2" t="s">
        <v>195</v>
      </c>
      <c r="C78" s="32" t="s">
        <v>75</v>
      </c>
      <c r="D78" s="33" t="s">
        <v>196</v>
      </c>
    </row>
    <row r="79" spans="1:4" x14ac:dyDescent="0.25">
      <c r="A79" s="31" t="s">
        <v>198</v>
      </c>
      <c r="B79" s="2" t="s">
        <v>197</v>
      </c>
      <c r="C79" s="32" t="s">
        <v>75</v>
      </c>
      <c r="D79" s="33" t="s">
        <v>199</v>
      </c>
    </row>
    <row r="80" spans="1:4" x14ac:dyDescent="0.25">
      <c r="A80" s="31" t="s">
        <v>201</v>
      </c>
      <c r="B80" s="2" t="s">
        <v>200</v>
      </c>
      <c r="C80" s="32" t="s">
        <v>75</v>
      </c>
      <c r="D80" s="33" t="s">
        <v>202</v>
      </c>
    </row>
    <row r="81" spans="1:4" x14ac:dyDescent="0.25">
      <c r="A81" s="31" t="s">
        <v>620</v>
      </c>
      <c r="B81" s="2" t="s">
        <v>203</v>
      </c>
      <c r="C81" s="32" t="s">
        <v>75</v>
      </c>
      <c r="D81" s="33" t="s">
        <v>204</v>
      </c>
    </row>
    <row r="82" spans="1:4" x14ac:dyDescent="0.25">
      <c r="A82" s="31" t="s">
        <v>602</v>
      </c>
      <c r="B82" s="2" t="s">
        <v>603</v>
      </c>
      <c r="C82" s="32" t="s">
        <v>75</v>
      </c>
      <c r="D82" s="33" t="s">
        <v>207</v>
      </c>
    </row>
    <row r="83" spans="1:4" x14ac:dyDescent="0.25">
      <c r="A83" s="31" t="s">
        <v>604</v>
      </c>
      <c r="B83" s="2" t="s">
        <v>605</v>
      </c>
      <c r="C83" s="32" t="s">
        <v>75</v>
      </c>
      <c r="D83" s="33" t="s">
        <v>208</v>
      </c>
    </row>
    <row r="84" spans="1:4" x14ac:dyDescent="0.25">
      <c r="A84" s="31" t="s">
        <v>606</v>
      </c>
      <c r="B84" s="2" t="s">
        <v>607</v>
      </c>
      <c r="C84" s="32" t="s">
        <v>75</v>
      </c>
      <c r="D84" s="33" t="s">
        <v>209</v>
      </c>
    </row>
    <row r="85" spans="1:4" x14ac:dyDescent="0.25">
      <c r="A85" s="31" t="s">
        <v>608</v>
      </c>
      <c r="B85" s="2" t="s">
        <v>609</v>
      </c>
      <c r="C85" s="32" t="s">
        <v>75</v>
      </c>
      <c r="D85" s="33" t="s">
        <v>210</v>
      </c>
    </row>
    <row r="86" spans="1:4" x14ac:dyDescent="0.25">
      <c r="A86" s="31" t="s">
        <v>205</v>
      </c>
      <c r="B86" s="2" t="s">
        <v>205</v>
      </c>
      <c r="C86" s="32" t="s">
        <v>75</v>
      </c>
      <c r="D86" s="33" t="s">
        <v>206</v>
      </c>
    </row>
    <row r="87" spans="1:4" x14ac:dyDescent="0.25">
      <c r="A87" s="31" t="s">
        <v>212</v>
      </c>
      <c r="B87" s="2" t="s">
        <v>211</v>
      </c>
      <c r="C87" s="32" t="s">
        <v>75</v>
      </c>
      <c r="D87" s="33" t="s">
        <v>213</v>
      </c>
    </row>
    <row r="88" spans="1:4" x14ac:dyDescent="0.25">
      <c r="A88" s="31" t="s">
        <v>217</v>
      </c>
      <c r="B88" s="2" t="s">
        <v>216</v>
      </c>
      <c r="C88" s="32" t="s">
        <v>75</v>
      </c>
      <c r="D88" s="33" t="s">
        <v>218</v>
      </c>
    </row>
    <row r="89" spans="1:4" x14ac:dyDescent="0.25">
      <c r="A89" s="31" t="s">
        <v>610</v>
      </c>
      <c r="B89" s="2" t="s">
        <v>611</v>
      </c>
      <c r="C89" s="32" t="s">
        <v>75</v>
      </c>
      <c r="D89" s="33" t="s">
        <v>130</v>
      </c>
    </row>
    <row r="90" spans="1:4" x14ac:dyDescent="0.25">
      <c r="A90" s="34" t="s">
        <v>256</v>
      </c>
      <c r="B90" s="35" t="s">
        <v>255</v>
      </c>
      <c r="C90" s="36" t="s">
        <v>80</v>
      </c>
      <c r="D90" s="37" t="s">
        <v>257</v>
      </c>
    </row>
    <row r="91" spans="1:4" x14ac:dyDescent="0.25">
      <c r="A91" s="31" t="s">
        <v>220</v>
      </c>
      <c r="B91" s="2" t="s">
        <v>219</v>
      </c>
      <c r="C91" s="38" t="s">
        <v>80</v>
      </c>
      <c r="D91" s="33" t="s">
        <v>221</v>
      </c>
    </row>
    <row r="92" spans="1:4" x14ac:dyDescent="0.25">
      <c r="A92" s="31" t="s">
        <v>223</v>
      </c>
      <c r="B92" s="2" t="s">
        <v>222</v>
      </c>
      <c r="C92" s="38" t="s">
        <v>80</v>
      </c>
      <c r="D92" s="33" t="s">
        <v>224</v>
      </c>
    </row>
    <row r="93" spans="1:4" x14ac:dyDescent="0.25">
      <c r="A93" s="31" t="s">
        <v>226</v>
      </c>
      <c r="B93" s="2" t="s">
        <v>225</v>
      </c>
      <c r="C93" s="38" t="s">
        <v>80</v>
      </c>
      <c r="D93" s="33" t="s">
        <v>227</v>
      </c>
    </row>
    <row r="94" spans="1:4" x14ac:dyDescent="0.25">
      <c r="A94" s="39" t="s">
        <v>229</v>
      </c>
      <c r="B94" s="40" t="s">
        <v>228</v>
      </c>
      <c r="C94" s="41" t="s">
        <v>80</v>
      </c>
      <c r="D94" s="42" t="s">
        <v>230</v>
      </c>
    </row>
    <row r="95" spans="1:4" x14ac:dyDescent="0.25">
      <c r="A95" s="31" t="s">
        <v>495</v>
      </c>
      <c r="B95" s="2" t="s">
        <v>494</v>
      </c>
      <c r="C95" s="2" t="s">
        <v>85</v>
      </c>
      <c r="D95" s="33" t="s">
        <v>496</v>
      </c>
    </row>
    <row r="96" spans="1:4" x14ac:dyDescent="0.25">
      <c r="A96" s="31" t="s">
        <v>232</v>
      </c>
      <c r="B96" s="2" t="s">
        <v>231</v>
      </c>
      <c r="C96" s="2" t="s">
        <v>85</v>
      </c>
      <c r="D96" s="33" t="s">
        <v>233</v>
      </c>
    </row>
    <row r="97" spans="1:4" x14ac:dyDescent="0.25">
      <c r="A97" s="31" t="s">
        <v>235</v>
      </c>
      <c r="B97" s="2" t="s">
        <v>234</v>
      </c>
      <c r="C97" s="2" t="s">
        <v>85</v>
      </c>
      <c r="D97" s="33" t="s">
        <v>236</v>
      </c>
    </row>
    <row r="98" spans="1:4" x14ac:dyDescent="0.25">
      <c r="A98" s="31" t="s">
        <v>238</v>
      </c>
      <c r="B98" s="2" t="s">
        <v>237</v>
      </c>
      <c r="C98" s="2" t="s">
        <v>85</v>
      </c>
      <c r="D98" s="33" t="s">
        <v>239</v>
      </c>
    </row>
    <row r="99" spans="1:4" x14ac:dyDescent="0.25">
      <c r="A99" s="31" t="s">
        <v>241</v>
      </c>
      <c r="B99" s="2" t="s">
        <v>240</v>
      </c>
      <c r="C99" s="2" t="s">
        <v>85</v>
      </c>
      <c r="D99" s="33" t="s">
        <v>242</v>
      </c>
    </row>
    <row r="100" spans="1:4" x14ac:dyDescent="0.25">
      <c r="A100" s="31" t="s">
        <v>244</v>
      </c>
      <c r="B100" s="2" t="s">
        <v>243</v>
      </c>
      <c r="C100" s="2" t="s">
        <v>85</v>
      </c>
      <c r="D100" s="33" t="s">
        <v>245</v>
      </c>
    </row>
    <row r="101" spans="1:4" x14ac:dyDescent="0.25">
      <c r="A101" s="31" t="s">
        <v>247</v>
      </c>
      <c r="B101" s="2" t="s">
        <v>246</v>
      </c>
      <c r="C101" s="2" t="s">
        <v>85</v>
      </c>
      <c r="D101" s="33" t="s">
        <v>248</v>
      </c>
    </row>
    <row r="102" spans="1:4" x14ac:dyDescent="0.25">
      <c r="A102" s="31" t="s">
        <v>250</v>
      </c>
      <c r="B102" s="2" t="s">
        <v>249</v>
      </c>
      <c r="C102" s="2" t="s">
        <v>85</v>
      </c>
      <c r="D102" s="33" t="s">
        <v>251</v>
      </c>
    </row>
    <row r="103" spans="1:4" x14ac:dyDescent="0.25">
      <c r="A103" s="31" t="s">
        <v>253</v>
      </c>
      <c r="B103" s="2" t="s">
        <v>252</v>
      </c>
      <c r="C103" s="2" t="s">
        <v>85</v>
      </c>
      <c r="D103" s="33" t="s">
        <v>254</v>
      </c>
    </row>
    <row r="104" spans="1:4" x14ac:dyDescent="0.25">
      <c r="A104" s="31" t="s">
        <v>518</v>
      </c>
      <c r="B104" s="2" t="s">
        <v>519</v>
      </c>
      <c r="C104" s="2" t="s">
        <v>85</v>
      </c>
      <c r="D104" s="33" t="s">
        <v>520</v>
      </c>
    </row>
    <row r="105" spans="1:4" x14ac:dyDescent="0.25">
      <c r="A105" s="31" t="s">
        <v>482</v>
      </c>
      <c r="B105" s="2" t="s">
        <v>481</v>
      </c>
      <c r="C105" s="2" t="s">
        <v>85</v>
      </c>
      <c r="D105" s="33" t="s">
        <v>483</v>
      </c>
    </row>
    <row r="106" spans="1:4" x14ac:dyDescent="0.25">
      <c r="A106" s="31" t="s">
        <v>507</v>
      </c>
      <c r="B106" s="2" t="s">
        <v>508</v>
      </c>
      <c r="C106" s="2" t="s">
        <v>85</v>
      </c>
      <c r="D106" s="33" t="s">
        <v>509</v>
      </c>
    </row>
    <row r="107" spans="1:4" x14ac:dyDescent="0.25">
      <c r="A107" s="31" t="s">
        <v>259</v>
      </c>
      <c r="B107" s="2" t="s">
        <v>258</v>
      </c>
      <c r="C107" s="2" t="s">
        <v>85</v>
      </c>
      <c r="D107" s="33" t="s">
        <v>260</v>
      </c>
    </row>
    <row r="108" spans="1:4" x14ac:dyDescent="0.25">
      <c r="A108" s="31" t="s">
        <v>262</v>
      </c>
      <c r="B108" s="2" t="s">
        <v>261</v>
      </c>
      <c r="C108" s="2" t="s">
        <v>85</v>
      </c>
      <c r="D108" s="33" t="s">
        <v>263</v>
      </c>
    </row>
    <row r="109" spans="1:4" x14ac:dyDescent="0.25">
      <c r="A109" s="31" t="s">
        <v>265</v>
      </c>
      <c r="B109" s="2" t="s">
        <v>264</v>
      </c>
      <c r="C109" s="2" t="s">
        <v>85</v>
      </c>
      <c r="D109" s="33" t="s">
        <v>266</v>
      </c>
    </row>
    <row r="110" spans="1:4" x14ac:dyDescent="0.25">
      <c r="A110" s="31" t="s">
        <v>268</v>
      </c>
      <c r="B110" s="2" t="s">
        <v>267</v>
      </c>
      <c r="C110" s="2" t="s">
        <v>85</v>
      </c>
      <c r="D110" s="33" t="s">
        <v>269</v>
      </c>
    </row>
    <row r="111" spans="1:4" x14ac:dyDescent="0.25">
      <c r="A111" s="31" t="s">
        <v>271</v>
      </c>
      <c r="B111" s="2" t="s">
        <v>270</v>
      </c>
      <c r="C111" s="2" t="s">
        <v>85</v>
      </c>
      <c r="D111" s="33" t="s">
        <v>272</v>
      </c>
    </row>
    <row r="112" spans="1:4" x14ac:dyDescent="0.25">
      <c r="A112" s="31" t="s">
        <v>274</v>
      </c>
      <c r="B112" s="2" t="s">
        <v>273</v>
      </c>
      <c r="C112" s="2" t="s">
        <v>85</v>
      </c>
      <c r="D112" s="33" t="s">
        <v>275</v>
      </c>
    </row>
    <row r="113" spans="1:4" x14ac:dyDescent="0.25">
      <c r="A113" s="31" t="s">
        <v>510</v>
      </c>
      <c r="B113" s="2" t="s">
        <v>511</v>
      </c>
      <c r="C113" s="2" t="s">
        <v>85</v>
      </c>
      <c r="D113" s="33" t="s">
        <v>512</v>
      </c>
    </row>
    <row r="114" spans="1:4" x14ac:dyDescent="0.25">
      <c r="A114" s="31" t="s">
        <v>283</v>
      </c>
      <c r="B114" s="2" t="s">
        <v>282</v>
      </c>
      <c r="C114" s="2" t="s">
        <v>85</v>
      </c>
      <c r="D114" s="33" t="s">
        <v>284</v>
      </c>
    </row>
    <row r="115" spans="1:4" x14ac:dyDescent="0.25">
      <c r="A115" s="31" t="s">
        <v>286</v>
      </c>
      <c r="B115" s="2" t="s">
        <v>285</v>
      </c>
      <c r="C115" s="2" t="s">
        <v>85</v>
      </c>
      <c r="D115" s="33" t="s">
        <v>287</v>
      </c>
    </row>
    <row r="116" spans="1:4" x14ac:dyDescent="0.25">
      <c r="A116" s="31" t="s">
        <v>289</v>
      </c>
      <c r="B116" s="2" t="s">
        <v>288</v>
      </c>
      <c r="C116" s="2" t="s">
        <v>85</v>
      </c>
      <c r="D116" s="33" t="s">
        <v>290</v>
      </c>
    </row>
    <row r="117" spans="1:4" x14ac:dyDescent="0.25">
      <c r="A117" s="31" t="s">
        <v>459</v>
      </c>
      <c r="B117" s="2" t="s">
        <v>458</v>
      </c>
      <c r="C117" s="2" t="s">
        <v>85</v>
      </c>
      <c r="D117" s="33" t="s">
        <v>460</v>
      </c>
    </row>
    <row r="118" spans="1:4" x14ac:dyDescent="0.25">
      <c r="A118" s="31" t="s">
        <v>295</v>
      </c>
      <c r="B118" s="2" t="s">
        <v>294</v>
      </c>
      <c r="C118" s="2" t="s">
        <v>85</v>
      </c>
      <c r="D118" s="33" t="s">
        <v>296</v>
      </c>
    </row>
    <row r="119" spans="1:4" x14ac:dyDescent="0.25">
      <c r="A119" s="31" t="s">
        <v>298</v>
      </c>
      <c r="B119" s="2" t="s">
        <v>297</v>
      </c>
      <c r="C119" s="2" t="s">
        <v>85</v>
      </c>
      <c r="D119" s="33" t="s">
        <v>299</v>
      </c>
    </row>
    <row r="120" spans="1:4" x14ac:dyDescent="0.25">
      <c r="A120" s="31" t="s">
        <v>304</v>
      </c>
      <c r="B120" s="2" t="s">
        <v>303</v>
      </c>
      <c r="C120" s="2" t="s">
        <v>85</v>
      </c>
      <c r="D120" s="33" t="s">
        <v>305</v>
      </c>
    </row>
    <row r="121" spans="1:4" x14ac:dyDescent="0.25">
      <c r="A121" s="31" t="s">
        <v>612</v>
      </c>
      <c r="B121" s="2" t="s">
        <v>613</v>
      </c>
      <c r="C121" s="2" t="s">
        <v>85</v>
      </c>
      <c r="D121" s="33" t="s">
        <v>614</v>
      </c>
    </row>
    <row r="122" spans="1:4" x14ac:dyDescent="0.25">
      <c r="A122" s="31" t="s">
        <v>307</v>
      </c>
      <c r="B122" s="2" t="s">
        <v>306</v>
      </c>
      <c r="C122" s="2" t="s">
        <v>85</v>
      </c>
      <c r="D122" s="33" t="s">
        <v>308</v>
      </c>
    </row>
    <row r="123" spans="1:4" x14ac:dyDescent="0.25">
      <c r="A123" s="31" t="s">
        <v>310</v>
      </c>
      <c r="B123" s="2" t="s">
        <v>309</v>
      </c>
      <c r="C123" s="2" t="s">
        <v>85</v>
      </c>
      <c r="D123" s="33" t="s">
        <v>311</v>
      </c>
    </row>
    <row r="124" spans="1:4" x14ac:dyDescent="0.25">
      <c r="A124" s="31" t="s">
        <v>313</v>
      </c>
      <c r="B124" s="2" t="s">
        <v>312</v>
      </c>
      <c r="C124" s="2" t="s">
        <v>85</v>
      </c>
      <c r="D124" s="33" t="s">
        <v>314</v>
      </c>
    </row>
    <row r="125" spans="1:4" x14ac:dyDescent="0.25">
      <c r="A125" s="31" t="s">
        <v>316</v>
      </c>
      <c r="B125" s="2" t="s">
        <v>315</v>
      </c>
      <c r="C125" s="2" t="s">
        <v>85</v>
      </c>
      <c r="D125" s="33" t="s">
        <v>317</v>
      </c>
    </row>
    <row r="126" spans="1:4" x14ac:dyDescent="0.25">
      <c r="A126" s="31" t="s">
        <v>319</v>
      </c>
      <c r="B126" s="2" t="s">
        <v>318</v>
      </c>
      <c r="C126" s="2" t="s">
        <v>85</v>
      </c>
      <c r="D126" s="33" t="s">
        <v>320</v>
      </c>
    </row>
    <row r="127" spans="1:4" x14ac:dyDescent="0.25">
      <c r="A127" s="31" t="s">
        <v>322</v>
      </c>
      <c r="B127" s="2" t="s">
        <v>321</v>
      </c>
      <c r="C127" s="2" t="s">
        <v>85</v>
      </c>
      <c r="D127" s="33" t="s">
        <v>323</v>
      </c>
    </row>
    <row r="128" spans="1:4" x14ac:dyDescent="0.25">
      <c r="A128" s="31" t="s">
        <v>325</v>
      </c>
      <c r="B128" s="2" t="s">
        <v>324</v>
      </c>
      <c r="C128" s="2" t="s">
        <v>85</v>
      </c>
      <c r="D128" s="33" t="s">
        <v>326</v>
      </c>
    </row>
    <row r="129" spans="1:4" x14ac:dyDescent="0.25">
      <c r="A129" s="31" t="s">
        <v>521</v>
      </c>
      <c r="B129" s="2" t="s">
        <v>522</v>
      </c>
      <c r="C129" s="2" t="s">
        <v>85</v>
      </c>
      <c r="D129" s="33" t="s">
        <v>523</v>
      </c>
    </row>
    <row r="130" spans="1:4" x14ac:dyDescent="0.25">
      <c r="A130" s="31" t="s">
        <v>328</v>
      </c>
      <c r="B130" s="2" t="s">
        <v>327</v>
      </c>
      <c r="C130" s="2" t="s">
        <v>85</v>
      </c>
      <c r="D130" s="33" t="s">
        <v>329</v>
      </c>
    </row>
    <row r="131" spans="1:4" x14ac:dyDescent="0.25">
      <c r="A131" s="31" t="s">
        <v>331</v>
      </c>
      <c r="B131" s="2" t="s">
        <v>330</v>
      </c>
      <c r="C131" s="2" t="s">
        <v>85</v>
      </c>
      <c r="D131" s="33" t="s">
        <v>332</v>
      </c>
    </row>
    <row r="132" spans="1:4" x14ac:dyDescent="0.25">
      <c r="A132" s="31" t="s">
        <v>334</v>
      </c>
      <c r="B132" s="2" t="s">
        <v>333</v>
      </c>
      <c r="C132" s="2" t="s">
        <v>85</v>
      </c>
      <c r="D132" s="33" t="s">
        <v>335</v>
      </c>
    </row>
    <row r="133" spans="1:4" x14ac:dyDescent="0.25">
      <c r="A133" s="31" t="s">
        <v>337</v>
      </c>
      <c r="B133" s="2" t="s">
        <v>336</v>
      </c>
      <c r="C133" s="2" t="s">
        <v>85</v>
      </c>
      <c r="D133" s="33" t="s">
        <v>338</v>
      </c>
    </row>
    <row r="134" spans="1:4" x14ac:dyDescent="0.25">
      <c r="A134" s="31" t="s">
        <v>340</v>
      </c>
      <c r="B134" s="2" t="s">
        <v>339</v>
      </c>
      <c r="C134" s="2" t="s">
        <v>85</v>
      </c>
      <c r="D134" s="33" t="s">
        <v>341</v>
      </c>
    </row>
    <row r="135" spans="1:4" x14ac:dyDescent="0.25">
      <c r="A135" s="31" t="s">
        <v>343</v>
      </c>
      <c r="B135" s="2" t="s">
        <v>342</v>
      </c>
      <c r="C135" s="2" t="s">
        <v>85</v>
      </c>
      <c r="D135" s="33" t="s">
        <v>344</v>
      </c>
    </row>
    <row r="136" spans="1:4" x14ac:dyDescent="0.25">
      <c r="A136" s="31" t="s">
        <v>349</v>
      </c>
      <c r="B136" s="2" t="s">
        <v>348</v>
      </c>
      <c r="C136" s="2" t="s">
        <v>85</v>
      </c>
      <c r="D136" s="33" t="s">
        <v>350</v>
      </c>
    </row>
    <row r="137" spans="1:4" x14ac:dyDescent="0.25">
      <c r="A137" s="31" t="s">
        <v>352</v>
      </c>
      <c r="B137" s="2" t="s">
        <v>351</v>
      </c>
      <c r="C137" s="2" t="s">
        <v>85</v>
      </c>
      <c r="D137" s="33" t="s">
        <v>353</v>
      </c>
    </row>
    <row r="138" spans="1:4" x14ac:dyDescent="0.25">
      <c r="A138" s="31" t="s">
        <v>355</v>
      </c>
      <c r="B138" s="2" t="s">
        <v>354</v>
      </c>
      <c r="C138" s="2" t="s">
        <v>85</v>
      </c>
      <c r="D138" s="33" t="s">
        <v>356</v>
      </c>
    </row>
    <row r="139" spans="1:4" x14ac:dyDescent="0.25">
      <c r="A139" s="31" t="s">
        <v>14</v>
      </c>
      <c r="B139" s="2" t="s">
        <v>357</v>
      </c>
      <c r="C139" s="2" t="s">
        <v>85</v>
      </c>
      <c r="D139" s="33" t="s">
        <v>358</v>
      </c>
    </row>
    <row r="140" spans="1:4" x14ac:dyDescent="0.25">
      <c r="A140" s="31" t="s">
        <v>363</v>
      </c>
      <c r="B140" s="2" t="s">
        <v>362</v>
      </c>
      <c r="C140" s="2" t="s">
        <v>85</v>
      </c>
      <c r="D140" s="33" t="s">
        <v>364</v>
      </c>
    </row>
    <row r="141" spans="1:4" x14ac:dyDescent="0.25">
      <c r="A141" s="31" t="s">
        <v>366</v>
      </c>
      <c r="B141" s="2" t="s">
        <v>365</v>
      </c>
      <c r="C141" s="2" t="s">
        <v>85</v>
      </c>
      <c r="D141" s="33" t="s">
        <v>367</v>
      </c>
    </row>
    <row r="142" spans="1:4" x14ac:dyDescent="0.25">
      <c r="A142" s="31" t="s">
        <v>524</v>
      </c>
      <c r="B142" s="2" t="s">
        <v>525</v>
      </c>
      <c r="C142" s="2" t="s">
        <v>85</v>
      </c>
      <c r="D142" s="33" t="s">
        <v>526</v>
      </c>
    </row>
    <row r="143" spans="1:4" x14ac:dyDescent="0.25">
      <c r="A143" s="31" t="s">
        <v>462</v>
      </c>
      <c r="B143" s="2" t="s">
        <v>461</v>
      </c>
      <c r="C143" s="2" t="s">
        <v>85</v>
      </c>
      <c r="D143" s="33" t="s">
        <v>463</v>
      </c>
    </row>
    <row r="144" spans="1:4" x14ac:dyDescent="0.25">
      <c r="A144" s="31" t="s">
        <v>369</v>
      </c>
      <c r="B144" s="2" t="s">
        <v>368</v>
      </c>
      <c r="C144" s="2" t="s">
        <v>85</v>
      </c>
      <c r="D144" s="33" t="s">
        <v>370</v>
      </c>
    </row>
    <row r="145" spans="1:4" x14ac:dyDescent="0.25">
      <c r="A145" s="31" t="s">
        <v>498</v>
      </c>
      <c r="B145" s="2" t="s">
        <v>497</v>
      </c>
      <c r="C145" s="2" t="s">
        <v>85</v>
      </c>
      <c r="D145" s="33" t="s">
        <v>499</v>
      </c>
    </row>
    <row r="146" spans="1:4" x14ac:dyDescent="0.25">
      <c r="A146" s="31" t="s">
        <v>372</v>
      </c>
      <c r="B146" s="2" t="s">
        <v>371</v>
      </c>
      <c r="C146" s="2" t="s">
        <v>85</v>
      </c>
      <c r="D146" s="33" t="s">
        <v>373</v>
      </c>
    </row>
    <row r="147" spans="1:4" x14ac:dyDescent="0.25">
      <c r="A147" s="31" t="s">
        <v>615</v>
      </c>
      <c r="B147" s="2" t="s">
        <v>527</v>
      </c>
      <c r="C147" s="2" t="s">
        <v>85</v>
      </c>
      <c r="D147" s="33" t="s">
        <v>528</v>
      </c>
    </row>
    <row r="148" spans="1:4" x14ac:dyDescent="0.25">
      <c r="A148" s="31" t="s">
        <v>378</v>
      </c>
      <c r="B148" s="2" t="s">
        <v>377</v>
      </c>
      <c r="C148" s="2" t="s">
        <v>85</v>
      </c>
      <c r="D148" s="33" t="s">
        <v>379</v>
      </c>
    </row>
    <row r="149" spans="1:4" x14ac:dyDescent="0.25">
      <c r="A149" s="31" t="s">
        <v>381</v>
      </c>
      <c r="B149" s="2" t="s">
        <v>380</v>
      </c>
      <c r="C149" s="2" t="s">
        <v>85</v>
      </c>
      <c r="D149" s="33" t="s">
        <v>382</v>
      </c>
    </row>
    <row r="150" spans="1:4" x14ac:dyDescent="0.25">
      <c r="A150" s="31" t="s">
        <v>465</v>
      </c>
      <c r="B150" s="2" t="s">
        <v>464</v>
      </c>
      <c r="C150" s="2" t="s">
        <v>85</v>
      </c>
      <c r="D150" s="33" t="s">
        <v>466</v>
      </c>
    </row>
    <row r="151" spans="1:4" x14ac:dyDescent="0.25">
      <c r="A151" s="31" t="s">
        <v>384</v>
      </c>
      <c r="B151" s="2" t="s">
        <v>383</v>
      </c>
      <c r="C151" s="2" t="s">
        <v>85</v>
      </c>
      <c r="D151" s="33" t="s">
        <v>385</v>
      </c>
    </row>
    <row r="152" spans="1:4" x14ac:dyDescent="0.25">
      <c r="A152" s="31" t="s">
        <v>467</v>
      </c>
      <c r="B152" s="2" t="s">
        <v>386</v>
      </c>
      <c r="C152" s="2" t="s">
        <v>85</v>
      </c>
      <c r="D152" s="33" t="s">
        <v>387</v>
      </c>
    </row>
    <row r="153" spans="1:4" x14ac:dyDescent="0.25">
      <c r="A153" s="31" t="s">
        <v>389</v>
      </c>
      <c r="B153" s="2" t="s">
        <v>388</v>
      </c>
      <c r="C153" s="2" t="s">
        <v>85</v>
      </c>
      <c r="D153" s="33" t="s">
        <v>390</v>
      </c>
    </row>
    <row r="154" spans="1:4" x14ac:dyDescent="0.25">
      <c r="A154" s="31" t="s">
        <v>392</v>
      </c>
      <c r="B154" s="2" t="s">
        <v>391</v>
      </c>
      <c r="C154" s="2" t="s">
        <v>85</v>
      </c>
      <c r="D154" s="33" t="s">
        <v>393</v>
      </c>
    </row>
    <row r="155" spans="1:4" x14ac:dyDescent="0.25">
      <c r="A155" s="31" t="s">
        <v>529</v>
      </c>
      <c r="B155" s="2" t="s">
        <v>530</v>
      </c>
      <c r="C155" s="2" t="s">
        <v>85</v>
      </c>
      <c r="D155" s="33" t="s">
        <v>531</v>
      </c>
    </row>
    <row r="156" spans="1:4" x14ac:dyDescent="0.25">
      <c r="A156" s="31" t="s">
        <v>396</v>
      </c>
      <c r="B156" s="2" t="s">
        <v>395</v>
      </c>
      <c r="C156" s="2" t="s">
        <v>85</v>
      </c>
      <c r="D156" s="33" t="s">
        <v>397</v>
      </c>
    </row>
    <row r="157" spans="1:4" x14ac:dyDescent="0.25">
      <c r="A157" s="31" t="s">
        <v>469</v>
      </c>
      <c r="B157" s="2" t="s">
        <v>468</v>
      </c>
      <c r="C157" s="2" t="s">
        <v>85</v>
      </c>
      <c r="D157" s="33" t="s">
        <v>470</v>
      </c>
    </row>
    <row r="158" spans="1:4" x14ac:dyDescent="0.25">
      <c r="A158" s="31" t="s">
        <v>616</v>
      </c>
      <c r="B158" s="2" t="s">
        <v>617</v>
      </c>
      <c r="C158" s="2" t="s">
        <v>85</v>
      </c>
      <c r="D158" s="33" t="s">
        <v>618</v>
      </c>
    </row>
    <row r="159" spans="1:4" x14ac:dyDescent="0.25">
      <c r="A159" s="31" t="s">
        <v>501</v>
      </c>
      <c r="B159" s="2" t="s">
        <v>500</v>
      </c>
      <c r="C159" s="2" t="s">
        <v>85</v>
      </c>
      <c r="D159" s="33" t="s">
        <v>502</v>
      </c>
    </row>
    <row r="160" spans="1:4" x14ac:dyDescent="0.25">
      <c r="A160" s="31" t="s">
        <v>472</v>
      </c>
      <c r="B160" s="2" t="s">
        <v>471</v>
      </c>
      <c r="C160" s="2" t="s">
        <v>85</v>
      </c>
      <c r="D160" s="33" t="s">
        <v>473</v>
      </c>
    </row>
    <row r="161" spans="1:4" x14ac:dyDescent="0.25">
      <c r="A161" s="31" t="s">
        <v>399</v>
      </c>
      <c r="B161" s="2" t="s">
        <v>398</v>
      </c>
      <c r="C161" s="2" t="s">
        <v>85</v>
      </c>
      <c r="D161" s="33" t="s">
        <v>400</v>
      </c>
    </row>
    <row r="162" spans="1:4" x14ac:dyDescent="0.25">
      <c r="A162" s="31" t="s">
        <v>15</v>
      </c>
      <c r="B162" s="2" t="s">
        <v>401</v>
      </c>
      <c r="C162" s="2" t="s">
        <v>85</v>
      </c>
      <c r="D162" s="33" t="s">
        <v>402</v>
      </c>
    </row>
    <row r="163" spans="1:4" x14ac:dyDescent="0.25">
      <c r="A163" s="31" t="s">
        <v>404</v>
      </c>
      <c r="B163" s="2" t="s">
        <v>403</v>
      </c>
      <c r="C163" s="2" t="s">
        <v>85</v>
      </c>
      <c r="D163" s="33" t="s">
        <v>405</v>
      </c>
    </row>
    <row r="164" spans="1:4" x14ac:dyDescent="0.25">
      <c r="A164" s="31" t="s">
        <v>407</v>
      </c>
      <c r="B164" s="2" t="s">
        <v>406</v>
      </c>
      <c r="C164" s="2" t="s">
        <v>85</v>
      </c>
      <c r="D164" s="33" t="s">
        <v>408</v>
      </c>
    </row>
    <row r="165" spans="1:4" x14ac:dyDescent="0.25">
      <c r="A165" s="31" t="s">
        <v>619</v>
      </c>
      <c r="B165" s="2" t="s">
        <v>409</v>
      </c>
      <c r="C165" s="2" t="s">
        <v>85</v>
      </c>
      <c r="D165" s="33" t="s">
        <v>410</v>
      </c>
    </row>
    <row r="166" spans="1:4" x14ac:dyDescent="0.25">
      <c r="A166" s="31" t="s">
        <v>412</v>
      </c>
      <c r="B166" s="2" t="s">
        <v>411</v>
      </c>
      <c r="C166" s="2" t="s">
        <v>85</v>
      </c>
      <c r="D166" s="33" t="s">
        <v>413</v>
      </c>
    </row>
    <row r="167" spans="1:4" x14ac:dyDescent="0.25">
      <c r="A167" s="31" t="s">
        <v>415</v>
      </c>
      <c r="B167" s="2" t="s">
        <v>414</v>
      </c>
      <c r="C167" s="2" t="s">
        <v>85</v>
      </c>
      <c r="D167" s="33" t="s">
        <v>416</v>
      </c>
    </row>
    <row r="168" spans="1:4" x14ac:dyDescent="0.25">
      <c r="A168" s="31" t="s">
        <v>418</v>
      </c>
      <c r="B168" s="2" t="s">
        <v>417</v>
      </c>
      <c r="C168" s="2" t="s">
        <v>85</v>
      </c>
      <c r="D168" s="33" t="s">
        <v>419</v>
      </c>
    </row>
    <row r="169" spans="1:4" x14ac:dyDescent="0.25">
      <c r="A169" s="31" t="s">
        <v>421</v>
      </c>
      <c r="B169" s="2" t="s">
        <v>420</v>
      </c>
      <c r="C169" s="2" t="s">
        <v>85</v>
      </c>
      <c r="D169" s="33" t="s">
        <v>422</v>
      </c>
    </row>
    <row r="170" spans="1:4" x14ac:dyDescent="0.25">
      <c r="A170" s="31" t="s">
        <v>424</v>
      </c>
      <c r="B170" s="2" t="s">
        <v>423</v>
      </c>
      <c r="C170" s="2" t="s">
        <v>85</v>
      </c>
      <c r="D170" s="33" t="s">
        <v>425</v>
      </c>
    </row>
    <row r="171" spans="1:4" x14ac:dyDescent="0.25">
      <c r="A171" s="31" t="s">
        <v>475</v>
      </c>
      <c r="B171" s="2" t="s">
        <v>474</v>
      </c>
      <c r="C171" s="2" t="s">
        <v>85</v>
      </c>
      <c r="D171" s="33" t="s">
        <v>476</v>
      </c>
    </row>
    <row r="172" spans="1:4" x14ac:dyDescent="0.25">
      <c r="A172" s="31" t="s">
        <v>433</v>
      </c>
      <c r="B172" s="2" t="s">
        <v>432</v>
      </c>
      <c r="C172" s="2" t="s">
        <v>85</v>
      </c>
      <c r="D172" s="33" t="s">
        <v>434</v>
      </c>
    </row>
    <row r="173" spans="1:4" x14ac:dyDescent="0.25">
      <c r="A173" s="31" t="s">
        <v>427</v>
      </c>
      <c r="B173" s="2" t="s">
        <v>426</v>
      </c>
      <c r="C173" s="2" t="s">
        <v>85</v>
      </c>
      <c r="D173" s="33" t="s">
        <v>428</v>
      </c>
    </row>
    <row r="174" spans="1:4" x14ac:dyDescent="0.25">
      <c r="A174" s="31" t="s">
        <v>430</v>
      </c>
      <c r="B174" s="2" t="s">
        <v>429</v>
      </c>
      <c r="C174" s="2" t="s">
        <v>85</v>
      </c>
      <c r="D174" s="33" t="s">
        <v>431</v>
      </c>
    </row>
    <row r="175" spans="1:4" x14ac:dyDescent="0.25">
      <c r="A175" s="31" t="s">
        <v>16</v>
      </c>
      <c r="B175" s="2" t="s">
        <v>214</v>
      </c>
      <c r="C175" s="2" t="s">
        <v>85</v>
      </c>
      <c r="D175" s="33" t="s">
        <v>215</v>
      </c>
    </row>
    <row r="176" spans="1:4" x14ac:dyDescent="0.25">
      <c r="A176" s="39" t="s">
        <v>436</v>
      </c>
      <c r="B176" s="40" t="s">
        <v>435</v>
      </c>
      <c r="C176" s="40" t="s">
        <v>85</v>
      </c>
      <c r="D176" s="42" t="s">
        <v>437</v>
      </c>
    </row>
  </sheetData>
  <sheetProtection algorithmName="SHA-512" hashValue="oIn5j5Z2hF7eg99RIG0PN8r06lK2XVFU6Dg9kFlaSIW8Bif5tti3zbXtGT0wh+elMgS6Qbj9NnujQ7cDyWgMog==" saltValue="6EzhAMscJD2VtUJw99tc5Q==" spinCount="100000" sheet="1" objects="1" scenarios="1"/>
  <mergeCells count="2">
    <mergeCell ref="A1:D1"/>
    <mergeCell ref="F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G21"/>
  <sheetViews>
    <sheetView zoomScaleNormal="100" workbookViewId="0">
      <selection activeCell="A3" sqref="A3"/>
    </sheetView>
  </sheetViews>
  <sheetFormatPr defaultColWidth="10.44140625" defaultRowHeight="12" x14ac:dyDescent="0.3"/>
  <cols>
    <col min="1" max="1" width="15" style="8" bestFit="1" customWidth="1"/>
    <col min="2" max="2" width="8.5546875" style="8" bestFit="1" customWidth="1"/>
    <col min="3" max="3" width="17.6640625" style="8" bestFit="1" customWidth="1"/>
    <col min="4" max="4" width="12.109375" style="8" bestFit="1" customWidth="1"/>
    <col min="5" max="5" width="47.88671875" style="13" bestFit="1" customWidth="1"/>
    <col min="6" max="6" width="49.109375" style="13" bestFit="1" customWidth="1"/>
    <col min="7" max="7" width="48.5546875" style="13" bestFit="1" customWidth="1"/>
    <col min="8" max="16384" width="10.44140625" style="8"/>
  </cols>
  <sheetData>
    <row r="2" spans="1:7" x14ac:dyDescent="0.3">
      <c r="A2" s="23" t="s">
        <v>18</v>
      </c>
      <c r="B2" s="23" t="s">
        <v>19</v>
      </c>
      <c r="C2" s="23" t="s">
        <v>20</v>
      </c>
      <c r="D2" s="23" t="s">
        <v>21</v>
      </c>
      <c r="E2" s="24" t="s">
        <v>22</v>
      </c>
      <c r="F2" s="24" t="s">
        <v>23</v>
      </c>
      <c r="G2" s="24" t="s">
        <v>24</v>
      </c>
    </row>
    <row r="3" spans="1:7" ht="24" x14ac:dyDescent="0.3">
      <c r="A3" s="8" t="s">
        <v>439</v>
      </c>
      <c r="B3" s="8" t="s">
        <v>25</v>
      </c>
      <c r="C3" s="8" t="s">
        <v>26</v>
      </c>
      <c r="D3" s="13" t="s">
        <v>27</v>
      </c>
      <c r="E3" s="13" t="s">
        <v>9</v>
      </c>
      <c r="F3" s="13" t="s">
        <v>449</v>
      </c>
      <c r="G3" s="13" t="s">
        <v>445</v>
      </c>
    </row>
    <row r="4" spans="1:7" x14ac:dyDescent="0.3">
      <c r="A4" s="8" t="s">
        <v>439</v>
      </c>
      <c r="B4" s="8" t="s">
        <v>2</v>
      </c>
      <c r="C4" s="8" t="s">
        <v>26</v>
      </c>
      <c r="D4" s="13" t="s">
        <v>28</v>
      </c>
      <c r="E4" s="13" t="s">
        <v>29</v>
      </c>
      <c r="F4" s="13" t="s">
        <v>30</v>
      </c>
      <c r="G4" s="13" t="s">
        <v>31</v>
      </c>
    </row>
    <row r="5" spans="1:7" x14ac:dyDescent="0.3">
      <c r="A5" s="8" t="s">
        <v>439</v>
      </c>
      <c r="B5" s="8" t="s">
        <v>2</v>
      </c>
      <c r="C5" s="8" t="s">
        <v>26</v>
      </c>
      <c r="D5" s="13" t="s">
        <v>32</v>
      </c>
      <c r="E5" s="13" t="s">
        <v>33</v>
      </c>
      <c r="F5" s="13" t="s">
        <v>34</v>
      </c>
      <c r="G5" s="13" t="s">
        <v>35</v>
      </c>
    </row>
    <row r="6" spans="1:7" x14ac:dyDescent="0.3">
      <c r="A6" s="8" t="s">
        <v>439</v>
      </c>
      <c r="B6" s="8" t="s">
        <v>2</v>
      </c>
      <c r="C6" s="8" t="s">
        <v>26</v>
      </c>
      <c r="D6" s="13" t="s">
        <v>36</v>
      </c>
      <c r="E6" s="13" t="s">
        <v>37</v>
      </c>
      <c r="F6" s="13" t="s">
        <v>38</v>
      </c>
      <c r="G6" s="13" t="s">
        <v>39</v>
      </c>
    </row>
    <row r="7" spans="1:7" x14ac:dyDescent="0.3">
      <c r="A7" s="8" t="s">
        <v>439</v>
      </c>
      <c r="B7" s="8" t="s">
        <v>2</v>
      </c>
      <c r="C7" s="8" t="s">
        <v>26</v>
      </c>
      <c r="D7" s="13" t="s">
        <v>40</v>
      </c>
      <c r="E7" s="13" t="s">
        <v>41</v>
      </c>
      <c r="F7" s="13" t="s">
        <v>450</v>
      </c>
      <c r="G7" s="13" t="s">
        <v>446</v>
      </c>
    </row>
    <row r="8" spans="1:7" x14ac:dyDescent="0.3">
      <c r="A8" s="8" t="s">
        <v>439</v>
      </c>
      <c r="B8" s="8" t="s">
        <v>2</v>
      </c>
      <c r="C8" s="8" t="s">
        <v>26</v>
      </c>
      <c r="D8" s="13" t="s">
        <v>42</v>
      </c>
      <c r="E8" s="13" t="s">
        <v>43</v>
      </c>
      <c r="F8" s="13" t="s">
        <v>44</v>
      </c>
      <c r="G8" s="13" t="s">
        <v>45</v>
      </c>
    </row>
    <row r="9" spans="1:7" x14ac:dyDescent="0.3">
      <c r="A9" s="8" t="s">
        <v>439</v>
      </c>
      <c r="B9" s="8" t="s">
        <v>2</v>
      </c>
      <c r="C9" s="8" t="s">
        <v>26</v>
      </c>
      <c r="D9" s="13" t="s">
        <v>46</v>
      </c>
      <c r="E9" s="13" t="s">
        <v>47</v>
      </c>
      <c r="F9" s="13" t="s">
        <v>47</v>
      </c>
      <c r="G9" s="13" t="s">
        <v>47</v>
      </c>
    </row>
    <row r="10" spans="1:7" x14ac:dyDescent="0.3">
      <c r="A10" s="8" t="s">
        <v>439</v>
      </c>
      <c r="B10" s="8" t="s">
        <v>2</v>
      </c>
      <c r="C10" s="8" t="s">
        <v>26</v>
      </c>
      <c r="D10" s="13" t="s">
        <v>48</v>
      </c>
      <c r="E10" s="13" t="s">
        <v>49</v>
      </c>
      <c r="F10" s="13" t="s">
        <v>49</v>
      </c>
      <c r="G10" s="13" t="s">
        <v>49</v>
      </c>
    </row>
    <row r="11" spans="1:7" x14ac:dyDescent="0.3">
      <c r="A11" s="8" t="s">
        <v>439</v>
      </c>
      <c r="B11" s="8" t="s">
        <v>2</v>
      </c>
      <c r="C11" s="8" t="s">
        <v>26</v>
      </c>
      <c r="D11" s="13"/>
    </row>
    <row r="12" spans="1:7" x14ac:dyDescent="0.3">
      <c r="A12" s="8" t="s">
        <v>439</v>
      </c>
      <c r="B12" s="8" t="s">
        <v>2</v>
      </c>
      <c r="C12" s="8" t="s">
        <v>26</v>
      </c>
      <c r="D12" s="13" t="s">
        <v>50</v>
      </c>
      <c r="E12" s="13" t="s">
        <v>51</v>
      </c>
      <c r="F12" s="13" t="s">
        <v>52</v>
      </c>
      <c r="G12" s="13" t="s">
        <v>53</v>
      </c>
    </row>
    <row r="13" spans="1:7" ht="24" x14ac:dyDescent="0.3">
      <c r="A13" s="8" t="s">
        <v>439</v>
      </c>
      <c r="B13" s="8" t="s">
        <v>2</v>
      </c>
      <c r="C13" s="8" t="s">
        <v>26</v>
      </c>
      <c r="D13" s="13" t="s">
        <v>54</v>
      </c>
      <c r="E13" s="13" t="s">
        <v>492</v>
      </c>
      <c r="F13" s="13" t="s">
        <v>479</v>
      </c>
      <c r="G13" s="13" t="s">
        <v>480</v>
      </c>
    </row>
    <row r="14" spans="1:7" ht="24" x14ac:dyDescent="0.3">
      <c r="A14" s="8" t="s">
        <v>439</v>
      </c>
      <c r="B14" s="8" t="s">
        <v>2</v>
      </c>
      <c r="C14" s="8" t="s">
        <v>26</v>
      </c>
      <c r="D14" s="13" t="s">
        <v>441</v>
      </c>
      <c r="E14" s="13" t="s">
        <v>55</v>
      </c>
      <c r="F14" s="13" t="s">
        <v>451</v>
      </c>
      <c r="G14" s="13" t="s">
        <v>56</v>
      </c>
    </row>
    <row r="15" spans="1:7" x14ac:dyDescent="0.3">
      <c r="A15" s="8" t="s">
        <v>439</v>
      </c>
      <c r="B15" s="8" t="s">
        <v>57</v>
      </c>
      <c r="C15" s="8" t="s">
        <v>58</v>
      </c>
      <c r="D15" s="13" t="s">
        <v>59</v>
      </c>
      <c r="E15" s="13" t="s">
        <v>488</v>
      </c>
      <c r="F15" s="13" t="s">
        <v>484</v>
      </c>
      <c r="G15" s="13" t="s">
        <v>485</v>
      </c>
    </row>
    <row r="16" spans="1:7" x14ac:dyDescent="0.3">
      <c r="A16" s="8" t="s">
        <v>439</v>
      </c>
      <c r="B16" s="8" t="s">
        <v>57</v>
      </c>
      <c r="C16" s="8" t="s">
        <v>58</v>
      </c>
      <c r="D16" s="13" t="s">
        <v>61</v>
      </c>
      <c r="E16" s="13" t="s">
        <v>489</v>
      </c>
      <c r="F16" s="13" t="s">
        <v>486</v>
      </c>
      <c r="G16" s="13" t="s">
        <v>487</v>
      </c>
    </row>
    <row r="17" spans="1:7" x14ac:dyDescent="0.3">
      <c r="A17" s="8" t="s">
        <v>439</v>
      </c>
      <c r="B17" s="8" t="s">
        <v>62</v>
      </c>
      <c r="C17" s="8" t="s">
        <v>60</v>
      </c>
      <c r="D17" s="13" t="s">
        <v>6</v>
      </c>
      <c r="E17" s="13" t="s">
        <v>503</v>
      </c>
      <c r="F17" s="13" t="s">
        <v>504</v>
      </c>
      <c r="G17" s="13" t="s">
        <v>505</v>
      </c>
    </row>
    <row r="18" spans="1:7" x14ac:dyDescent="0.3">
      <c r="A18" s="8" t="s">
        <v>439</v>
      </c>
      <c r="B18" s="8" t="s">
        <v>62</v>
      </c>
      <c r="C18" s="8" t="s">
        <v>60</v>
      </c>
      <c r="D18" s="13" t="s">
        <v>63</v>
      </c>
      <c r="E18" s="25" t="s">
        <v>64</v>
      </c>
      <c r="F18" s="25" t="s">
        <v>65</v>
      </c>
      <c r="G18" s="25" t="s">
        <v>66</v>
      </c>
    </row>
    <row r="19" spans="1:7" x14ac:dyDescent="0.3">
      <c r="A19" s="8" t="s">
        <v>439</v>
      </c>
      <c r="B19" s="8" t="s">
        <v>62</v>
      </c>
      <c r="C19" s="8" t="s">
        <v>60</v>
      </c>
      <c r="D19" s="13" t="s">
        <v>477</v>
      </c>
      <c r="E19" s="13" t="s">
        <v>67</v>
      </c>
      <c r="F19" s="13" t="s">
        <v>452</v>
      </c>
      <c r="G19" s="13" t="s">
        <v>447</v>
      </c>
    </row>
    <row r="20" spans="1:7" x14ac:dyDescent="0.3">
      <c r="A20" s="8" t="s">
        <v>439</v>
      </c>
      <c r="B20" s="8" t="s">
        <v>62</v>
      </c>
      <c r="C20" s="8" t="s">
        <v>60</v>
      </c>
      <c r="D20" s="13" t="s">
        <v>478</v>
      </c>
      <c r="E20" s="13" t="s">
        <v>10</v>
      </c>
      <c r="F20" s="13" t="s">
        <v>453</v>
      </c>
      <c r="G20" s="13" t="s">
        <v>448</v>
      </c>
    </row>
    <row r="21" spans="1:7" x14ac:dyDescent="0.3">
      <c r="A21" s="8" t="s">
        <v>439</v>
      </c>
      <c r="B21" s="8" t="s">
        <v>62</v>
      </c>
      <c r="C21" s="8" t="s">
        <v>60</v>
      </c>
      <c r="D21" s="26" t="s">
        <v>8</v>
      </c>
      <c r="E21" s="25" t="s">
        <v>443</v>
      </c>
      <c r="F21" s="25" t="s">
        <v>454</v>
      </c>
      <c r="G21" s="25" t="s">
        <v>444</v>
      </c>
    </row>
  </sheetData>
  <sheetProtection algorithmName="SHA-512" hashValue="I0Oe/tr5Zb5QUFL7aNtqUpe7e1mYHAFCcfi1lOde3pfaZJN4r3v47bHOV7m3ZvN4MB9YOpxZFM/sThVxGvE0Tw==" saltValue="AZSHyEo+XZvEKa1BICuBCQ==" spinCount="100000" sheet="1" objects="1" scenarios="1" formatCells="0" autoFilter="0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CP46 (TranshAuth)</vt:lpstr>
      <vt:lpstr>Codes</vt:lpstr>
      <vt:lpstr>Description</vt:lpstr>
      <vt:lpstr>FlagA2ISO</vt:lpstr>
      <vt:lpstr>FlagCode</vt:lpstr>
      <vt:lpstr>FlagName</vt:lpstr>
      <vt:lpstr>Idiom</vt:lpstr>
      <vt:lpstr>Status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Cheatle</dc:creator>
  <cp:lastModifiedBy>Felix Mergarejo</cp:lastModifiedBy>
  <dcterms:created xsi:type="dcterms:W3CDTF">2012-12-04T12:57:16Z</dcterms:created>
  <dcterms:modified xsi:type="dcterms:W3CDTF">2025-04-04T08:55:25Z</dcterms:modified>
</cp:coreProperties>
</file>