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ESTADISTICAS\Compliance\Formularios\Forms2023\"/>
    </mc:Choice>
  </mc:AlternateContent>
  <xr:revisionPtr revIDLastSave="0" documentId="8_{14F54231-7194-4F05-B92F-503F5B7503B9}" xr6:coauthVersionLast="47" xr6:coauthVersionMax="47" xr10:uidLastSave="{00000000-0000-0000-0000-000000000000}"/>
  <workbookProtection workbookAlgorithmName="SHA-512" workbookHashValue="ofqkuY5o8AtfMoGyH1HOC216CXpYQQ9s/vm6qRvBvzEIQfiUCjPtbtddkEKsCVaL+hZpe5hawwiGiz/tSQIi0A==" workbookSaltValue="bVACiektYCVTQTA6V1hceQ==" workbookSpinCount="100000" lockStructure="1"/>
  <bookViews>
    <workbookView xWindow="-109" yWindow="-109" windowWidth="34995" windowHeight="19060" xr2:uid="{00000000-000D-0000-FFFF-FFFF00000000}"/>
  </bookViews>
  <sheets>
    <sheet name="CP26-BFT-WcRp" sheetId="4" r:id="rId1"/>
    <sheet name="CP26_BET" sheetId="1" r:id="rId2"/>
    <sheet name="codes" sheetId="2" r:id="rId3"/>
    <sheet name="Lang" sheetId="3" state="hidden" r:id="rId4"/>
  </sheets>
  <definedNames>
    <definedName name="_cab1" localSheetId="0">'CP26-BFT-WcRp'!$A$3</definedName>
    <definedName name="_cab1">CP26_BET!$A$3</definedName>
    <definedName name="_cab10" localSheetId="0">'CP26-BFT-WcRp'!$A$13</definedName>
    <definedName name="_cab10">CP26_BET!$A$12</definedName>
    <definedName name="_cab11" localSheetId="0">'CP26-BFT-WcRp'!#REF!</definedName>
    <definedName name="_cab11">CP26_BET!#REF!</definedName>
    <definedName name="_cab12" localSheetId="0">'CP26-BFT-WcRp'!#REF!</definedName>
    <definedName name="_cab12">CP26_BET!#REF!</definedName>
    <definedName name="_cab13" localSheetId="0">'CP26-BFT-WcRp'!#REF!</definedName>
    <definedName name="_cab13">CP26_BET!#REF!</definedName>
    <definedName name="_cab14" localSheetId="0">'CP26-BFT-WcRp'!#REF!</definedName>
    <definedName name="_cab14">CP26_BET!#REF!</definedName>
    <definedName name="_cab2" localSheetId="0">'CP26-BFT-WcRp'!$A$4</definedName>
    <definedName name="_cab2">CP26_BET!$A$4</definedName>
    <definedName name="_cab3" localSheetId="0">'CP26-BFT-WcRp'!$A$5</definedName>
    <definedName name="_cab3">CP26_BET!$A$5</definedName>
    <definedName name="_cab4" localSheetId="0">'CP26-BFT-WcRp'!$A$6</definedName>
    <definedName name="_cab4">CP26_BET!$A$6</definedName>
    <definedName name="_cab5" localSheetId="0">'CP26-BFT-WcRp'!$A$7</definedName>
    <definedName name="_cab5">CP26_BET!$A$7</definedName>
    <definedName name="_cab6" localSheetId="0">'CP26-BFT-WcRp'!$A$8</definedName>
    <definedName name="_cab6">CP26_BET!$A$8</definedName>
    <definedName name="_cab7" localSheetId="0">'CP26-BFT-WcRp'!$C$8</definedName>
    <definedName name="_cab7">CP26_BET!$C$8</definedName>
    <definedName name="_cab8" localSheetId="0">'CP26-BFT-WcRp'!$E$8</definedName>
    <definedName name="_cab8">CP26_BET!$E$8</definedName>
    <definedName name="areas">codes!$F$29:$F$33</definedName>
    <definedName name="FishType">codes!$F$34:$F$36</definedName>
    <definedName name="FlagName">codes!$A$3:$A$176</definedName>
    <definedName name="gears">codes!$F$14:$F$28</definedName>
    <definedName name="Idiom" localSheetId="0">'CP26-BFT-WcRp'!$H$4</definedName>
    <definedName name="Idiom">CP26_BET!$H$4</definedName>
    <definedName name="month">codes!$F$2:$F$13</definedName>
    <definedName name="TransLang">Lang!$A$2:$E$33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" i="1" l="1"/>
  <c r="D3" i="4"/>
  <c r="A2" i="1"/>
  <c r="A2" i="4"/>
  <c r="A10" i="1"/>
  <c r="A10" i="4"/>
  <c r="M13" i="4" l="1"/>
  <c r="L13" i="4"/>
  <c r="K13" i="4"/>
  <c r="J13" i="4"/>
  <c r="I13" i="4"/>
  <c r="H13" i="4"/>
  <c r="G13" i="4"/>
  <c r="F13" i="4"/>
  <c r="E13" i="4"/>
  <c r="D13" i="4"/>
  <c r="C13" i="4"/>
  <c r="B13" i="4"/>
  <c r="A13" i="4"/>
  <c r="J12" i="4"/>
  <c r="H12" i="4"/>
  <c r="E8" i="4"/>
  <c r="C8" i="4"/>
  <c r="A8" i="4"/>
  <c r="A7" i="4"/>
  <c r="A6" i="4"/>
  <c r="A5" i="4"/>
  <c r="A4" i="4"/>
  <c r="H3" i="4"/>
  <c r="A3" i="4"/>
  <c r="A5" i="1" l="1"/>
  <c r="F12" i="1" l="1"/>
  <c r="E12" i="1"/>
  <c r="D12" i="1"/>
  <c r="C12" i="1"/>
  <c r="B12" i="1"/>
  <c r="A12" i="1" l="1"/>
  <c r="E8" i="1"/>
  <c r="C8" i="1"/>
  <c r="A8" i="1"/>
  <c r="A7" i="1"/>
  <c r="A6" i="1"/>
  <c r="A4" i="1"/>
  <c r="A3" i="1"/>
  <c r="H3" i="1"/>
</calcChain>
</file>

<file path=xl/sharedStrings.xml><?xml version="1.0" encoding="utf-8"?>
<sst xmlns="http://schemas.openxmlformats.org/spreadsheetml/2006/main" count="971" uniqueCount="760">
  <si>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</si>
  <si>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</si>
  <si>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</si>
  <si>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</si>
  <si>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</si>
  <si>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</si>
  <si>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</si>
  <si>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</si>
  <si>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</si>
  <si>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</si>
  <si>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</si>
  <si>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</si>
  <si>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East Atlantic</t>
  </si>
  <si>
    <t>Medi</t>
  </si>
  <si>
    <t>Mediterreanean</t>
  </si>
  <si>
    <t>No info</t>
  </si>
  <si>
    <t>No information available</t>
  </si>
  <si>
    <t>BB</t>
  </si>
  <si>
    <t>Baitboat / Pole &amp; Line</t>
  </si>
  <si>
    <t>GN</t>
  </si>
  <si>
    <t>Gill net</t>
  </si>
  <si>
    <t>HL</t>
  </si>
  <si>
    <t>Hand line</t>
  </si>
  <si>
    <t>HP</t>
  </si>
  <si>
    <t>Harpoon</t>
  </si>
  <si>
    <t>HS</t>
  </si>
  <si>
    <t>LL</t>
  </si>
  <si>
    <t>Longline</t>
  </si>
  <si>
    <t>PS</t>
  </si>
  <si>
    <t>Purse seine</t>
  </si>
  <si>
    <t>RR</t>
  </si>
  <si>
    <t>Rod &amp; Reel</t>
  </si>
  <si>
    <t>SU</t>
  </si>
  <si>
    <t>Unclassified Surface gear</t>
  </si>
  <si>
    <t>TL</t>
  </si>
  <si>
    <t>Tended Line</t>
  </si>
  <si>
    <t>TP</t>
  </si>
  <si>
    <t>Trap</t>
  </si>
  <si>
    <t>TR</t>
  </si>
  <si>
    <t>Troll</t>
  </si>
  <si>
    <t>TW</t>
  </si>
  <si>
    <t>Trawl</t>
  </si>
  <si>
    <t>UN</t>
  </si>
  <si>
    <t>Unclassified / Unknown</t>
  </si>
  <si>
    <t>At.E</t>
  </si>
  <si>
    <t>At.E+Med</t>
  </si>
  <si>
    <t>Haul seine</t>
  </si>
  <si>
    <t>Combined East Atlantic and Mediterranean areas</t>
  </si>
  <si>
    <t>At.W</t>
  </si>
  <si>
    <t>West Atlantic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</si>
  <si>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</si>
  <si>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</si>
  <si>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</si>
  <si>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</si>
  <si>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</si>
  <si>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</si>
  <si>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</si>
  <si>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</si>
  <si>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</si>
  <si>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</si>
  <si>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</si>
  <si>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</si>
  <si>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Cebo vivo/ Caña y liña</t>
  </si>
  <si>
    <t>Red de enmalle</t>
  </si>
  <si>
    <t>Liña de mano</t>
  </si>
  <si>
    <t>Arpón</t>
  </si>
  <si>
    <t>Red de playa</t>
  </si>
  <si>
    <t>Palangre</t>
  </si>
  <si>
    <t>Red de cerco</t>
  </si>
  <si>
    <t>Caña y carrete</t>
  </si>
  <si>
    <t>Artes de superficie sin clasificar</t>
  </si>
  <si>
    <t>Liña tendida/barrilete</t>
  </si>
  <si>
    <t>Almadraba</t>
  </si>
  <si>
    <t>Curricán</t>
  </si>
  <si>
    <t>Red de arrastre</t>
  </si>
  <si>
    <t>Sin clasificar/Desconocido</t>
  </si>
  <si>
    <t>No hay información disponible</t>
  </si>
  <si>
    <t>Atlántico este</t>
  </si>
  <si>
    <t>Mediterráneo</t>
  </si>
  <si>
    <t>Atlántico este y Mediterráneo combinados</t>
  </si>
  <si>
    <t>Atlántico Oeste</t>
  </si>
  <si>
    <t>ActionID</t>
  </si>
  <si>
    <t>ActionEN</t>
  </si>
  <si>
    <t>ActionFR</t>
  </si>
  <si>
    <t>ActionSP</t>
  </si>
  <si>
    <t>cab1</t>
  </si>
  <si>
    <t>cab2</t>
  </si>
  <si>
    <t>cab3</t>
  </si>
  <si>
    <t>cab4</t>
  </si>
  <si>
    <t>cab5</t>
  </si>
  <si>
    <t>cab6</t>
  </si>
  <si>
    <t>cab7</t>
  </si>
  <si>
    <t>cab8</t>
  </si>
  <si>
    <t>cab10</t>
  </si>
  <si>
    <t>cab11</t>
  </si>
  <si>
    <t>cab12</t>
  </si>
  <si>
    <t>cab13</t>
  </si>
  <si>
    <t>cab14</t>
  </si>
  <si>
    <t>Code</t>
  </si>
  <si>
    <t>English</t>
  </si>
  <si>
    <t>Español</t>
  </si>
  <si>
    <t>ENG</t>
  </si>
  <si>
    <t>cab15</t>
  </si>
  <si>
    <t>Especie objetivo</t>
  </si>
  <si>
    <t>Captura fortuita</t>
  </si>
  <si>
    <t>Deportiva/de recreo</t>
  </si>
  <si>
    <t>Target</t>
  </si>
  <si>
    <t>By-catch</t>
  </si>
  <si>
    <t>Sport/Recreational</t>
  </si>
  <si>
    <t>Ciblée</t>
  </si>
  <si>
    <t>Prises accessoires</t>
  </si>
  <si>
    <t>Sportive/récréative</t>
  </si>
  <si>
    <t>ByCatch</t>
  </si>
  <si>
    <t>Sport</t>
  </si>
  <si>
    <t>Français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</si>
  <si>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</si>
  <si>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</si>
  <si>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</si>
  <si>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</si>
  <si>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</si>
  <si>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</si>
  <si>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</si>
  <si>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</si>
  <si>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</si>
  <si>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</si>
  <si>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</si>
  <si>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</si>
  <si>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Canne/canne et hameçon</t>
  </si>
  <si>
    <t>Filet maillant</t>
  </si>
  <si>
    <t>Ligne à main</t>
  </si>
  <si>
    <t>Harpon</t>
  </si>
  <si>
    <t>Senne hâlée</t>
  </si>
  <si>
    <t>Senneur</t>
  </si>
  <si>
    <t>Canne/moulinet</t>
  </si>
  <si>
    <t>Engin de surface non-classifié</t>
  </si>
  <si>
    <t>Ligne surveillée (« tended line »)</t>
  </si>
  <si>
    <t>Madrague</t>
  </si>
  <si>
    <t>Ligne traînante</t>
  </si>
  <si>
    <t>Chalut</t>
  </si>
  <si>
    <t>Non-classifié/inconnu</t>
  </si>
  <si>
    <t>Aucune information disponible</t>
  </si>
  <si>
    <t>Atlantique Est</t>
  </si>
  <si>
    <t>Méditerranée</t>
  </si>
  <si>
    <t>Zones combinées de l'Atlantique Est et Méditerranée</t>
  </si>
  <si>
    <t>Atlantique Ouest</t>
  </si>
  <si>
    <t>cab25</t>
  </si>
  <si>
    <t>FLAG</t>
  </si>
  <si>
    <t>PAVILLON</t>
  </si>
  <si>
    <t>PABELLÓN</t>
  </si>
  <si>
    <t>WEEKLY CATCH REPORT</t>
  </si>
  <si>
    <t>INFORME DE CAPTURAS SEMANALES</t>
  </si>
  <si>
    <t>RAPPORT HEBDOMADAIRE DE CAPTURE</t>
  </si>
  <si>
    <t>cab16</t>
  </si>
  <si>
    <t>cab17</t>
  </si>
  <si>
    <t>cab18</t>
  </si>
  <si>
    <t>cab19</t>
  </si>
  <si>
    <t>cab20</t>
  </si>
  <si>
    <t>cab21</t>
  </si>
  <si>
    <t>cab23</t>
  </si>
  <si>
    <t>cab24</t>
  </si>
  <si>
    <t>ICCAT NUMBER</t>
  </si>
  <si>
    <t>VESSEL NAME</t>
  </si>
  <si>
    <t>REPORT START DATE</t>
  </si>
  <si>
    <t>REPORT END DATE</t>
  </si>
  <si>
    <t>CATCH DATE</t>
  </si>
  <si>
    <t>WEIGHT (KG)</t>
  </si>
  <si>
    <t>NR.FISH CAUGHT</t>
  </si>
  <si>
    <t>ATTRIBUTED WEIGHT IN CASE OF JFO (KG)</t>
  </si>
  <si>
    <t>NUMBER OF PIECES</t>
  </si>
  <si>
    <t>AVERAGE WEIGHT (KG)</t>
  </si>
  <si>
    <t>ATTRIBUTED CAUGHT IF JFO</t>
  </si>
  <si>
    <t>ICCAT JFO_ID</t>
  </si>
  <si>
    <t>REPORT DURATION (Days)</t>
  </si>
  <si>
    <t>NUMÉRO ICCAT</t>
  </si>
  <si>
    <t>NÚMERO ICCAT</t>
  </si>
  <si>
    <t>NOM DU NAVIRE</t>
  </si>
  <si>
    <t>NOMBRE DEL BUQUE</t>
  </si>
  <si>
    <t>DATE DÉBUT DÉCLARATION</t>
  </si>
  <si>
    <t>FECHA INICIO DECLARACIÓN</t>
  </si>
  <si>
    <t>DATE FIN DÉCLARATION</t>
  </si>
  <si>
    <t>FECHA FINALIZACIÓN DECLARACIÓN</t>
  </si>
  <si>
    <t>DURACIÓN DE LA DECLARACIÓN (días)</t>
  </si>
  <si>
    <t>DATE DE CAPTURE</t>
  </si>
  <si>
    <t>FECHA DE CAPTURA</t>
  </si>
  <si>
    <t>POIDS (KG)</t>
  </si>
  <si>
    <t>PESO (kg)</t>
  </si>
  <si>
    <t>Nº POISSONS CAPTURÉS</t>
  </si>
  <si>
    <t>Nº EJEMPLARES CAPTURADOS</t>
  </si>
  <si>
    <t>POIDS ATTRIBUÉ EN CAS DE JFO (KG)</t>
  </si>
  <si>
    <t>PESO ASIGNADO EN CASO DE JFO (kg)</t>
  </si>
  <si>
    <t>NOMBRE DE SPÉCIMENS</t>
  </si>
  <si>
    <t>NÚMERO DE EJEMPLARES</t>
  </si>
  <si>
    <t>POIDS MOYEN (kg)</t>
  </si>
  <si>
    <t>PESO MEDIO (kg)</t>
  </si>
  <si>
    <t>ID JFO ICCAT</t>
  </si>
  <si>
    <t>PRISE ATTRIBUÉE EN CAS DE JFO</t>
  </si>
  <si>
    <t>CAPTURA ASIGNADA EN CASO DE JFO</t>
  </si>
  <si>
    <t>DURÉE DÉCLARATION (jours) </t>
  </si>
  <si>
    <t>cab27</t>
  </si>
  <si>
    <t>cab26a</t>
  </si>
  <si>
    <t>WEEKLY CATCHES OF BIGEYE TUNA</t>
  </si>
  <si>
    <t>CAPTURE HEBDOMADAIRE DE THON OBESE</t>
  </si>
  <si>
    <t>CAPTURAS SEMANALES DE PATUDO</t>
  </si>
  <si>
    <t>cab9b</t>
  </si>
  <si>
    <t>cab9a</t>
  </si>
  <si>
    <t>BI-WEEKLY CATCH REPORT</t>
  </si>
  <si>
    <t>cab26b</t>
  </si>
  <si>
    <t>BI-WEEKLY CATCHES OF BLUEFIN TUNA</t>
  </si>
  <si>
    <t>RAPPORT BIHEBDOMADAIRE DE CAPTURE</t>
  </si>
  <si>
    <t>INFORME DE CAPTURAS QUINCENALES</t>
  </si>
  <si>
    <t>CAPTURAS QUINCENALES DE ATÚN ROJO</t>
  </si>
  <si>
    <t>CAPTURE BIHEBDOMADAIRE DE THON ROUGE</t>
  </si>
  <si>
    <t>ORIGINAL CAUGHT</t>
  </si>
  <si>
    <t>PRISE INITIALE</t>
  </si>
  <si>
    <t>CAPTURA ORIGINAL</t>
  </si>
  <si>
    <t>CP26-BFT-WcRp</t>
  </si>
  <si>
    <t>REPORTING FLAG</t>
  </si>
  <si>
    <t xml:space="preserve">PAVILLON DÉCLARANT </t>
  </si>
  <si>
    <t>PABELLÓN DECLARANTE</t>
  </si>
  <si>
    <t>YEAR</t>
  </si>
  <si>
    <t>ANNÉE</t>
  </si>
  <si>
    <t>AÑO</t>
  </si>
  <si>
    <t>REPORTING AGENCY</t>
  </si>
  <si>
    <t>AGENCE DÉCLARANTE</t>
  </si>
  <si>
    <t>AGENCIA DECLARANTE</t>
  </si>
  <si>
    <t>ADDRESS</t>
  </si>
  <si>
    <t>ADRESSE</t>
  </si>
  <si>
    <t>DIRECCIÓN</t>
  </si>
  <si>
    <t>PERSON IN CHARGE</t>
  </si>
  <si>
    <t>PERSONNE RESPONSABLE</t>
  </si>
  <si>
    <t>PERSONA ENCARGADA</t>
  </si>
  <si>
    <t>TEL</t>
  </si>
  <si>
    <t>FAX</t>
  </si>
  <si>
    <t>EMAIL</t>
  </si>
  <si>
    <t>SPECIES</t>
  </si>
  <si>
    <t>ESPÈCES</t>
  </si>
  <si>
    <t>ESPECIES</t>
  </si>
  <si>
    <t>Table. Flags</t>
  </si>
  <si>
    <t>FlagName</t>
  </si>
  <si>
    <t>FlagCod</t>
  </si>
  <si>
    <t>Status</t>
  </si>
  <si>
    <t>FlagA2ISO</t>
  </si>
  <si>
    <t>Albania</t>
  </si>
  <si>
    <t>ALB</t>
  </si>
  <si>
    <t>CP</t>
  </si>
  <si>
    <t>AL</t>
  </si>
  <si>
    <t>Algerie</t>
  </si>
  <si>
    <t>DZA</t>
  </si>
  <si>
    <t>DZ</t>
  </si>
  <si>
    <t>Angola</t>
  </si>
  <si>
    <t>AGO</t>
  </si>
  <si>
    <t>AO</t>
  </si>
  <si>
    <t>Barbados</t>
  </si>
  <si>
    <t>BRB</t>
  </si>
  <si>
    <t>Belize</t>
  </si>
  <si>
    <t>BLZ</t>
  </si>
  <si>
    <t>BZ</t>
  </si>
  <si>
    <t>Brazil</t>
  </si>
  <si>
    <t>BRA</t>
  </si>
  <si>
    <t>BR</t>
  </si>
  <si>
    <t>Canada</t>
  </si>
  <si>
    <t>CAN</t>
  </si>
  <si>
    <t>CA</t>
  </si>
  <si>
    <t>Cape Verde</t>
  </si>
  <si>
    <t>CPV</t>
  </si>
  <si>
    <t>CV</t>
  </si>
  <si>
    <t>China PR</t>
  </si>
  <si>
    <t>CHN</t>
  </si>
  <si>
    <t>CN</t>
  </si>
  <si>
    <t>Curaçao</t>
  </si>
  <si>
    <t>CUW</t>
  </si>
  <si>
    <t>CW</t>
  </si>
  <si>
    <t>Côte d'Ivoire</t>
  </si>
  <si>
    <t>CIV</t>
  </si>
  <si>
    <t>CI</t>
  </si>
  <si>
    <t>EU-Austria</t>
  </si>
  <si>
    <t>EU-AUT</t>
  </si>
  <si>
    <t>AT</t>
  </si>
  <si>
    <t>EU-Belgium</t>
  </si>
  <si>
    <t>EU-BEL</t>
  </si>
  <si>
    <t>BE</t>
  </si>
  <si>
    <t>EU-Bulgaria</t>
  </si>
  <si>
    <t>EU-BGR</t>
  </si>
  <si>
    <t>BG</t>
  </si>
  <si>
    <t>EU-Croatia</t>
  </si>
  <si>
    <t>EU-HRV</t>
  </si>
  <si>
    <t>HR</t>
  </si>
  <si>
    <t>EU-Cyprus</t>
  </si>
  <si>
    <t>EU-CYP</t>
  </si>
  <si>
    <t>CY</t>
  </si>
  <si>
    <t>EU-Czechia</t>
  </si>
  <si>
    <t>EU-CZE</t>
  </si>
  <si>
    <t>CZ</t>
  </si>
  <si>
    <t>EU-Denmark</t>
  </si>
  <si>
    <t>EU-DNK</t>
  </si>
  <si>
    <t>DK</t>
  </si>
  <si>
    <t>EU-España</t>
  </si>
  <si>
    <t>EU-ESP</t>
  </si>
  <si>
    <t>ES</t>
  </si>
  <si>
    <t>EU-Estonia</t>
  </si>
  <si>
    <t>EU-EST</t>
  </si>
  <si>
    <t>EE</t>
  </si>
  <si>
    <t>EU-Finland</t>
  </si>
  <si>
    <t>EU-FIN</t>
  </si>
  <si>
    <t>FI</t>
  </si>
  <si>
    <t>EU-France</t>
  </si>
  <si>
    <t>EU-FRA</t>
  </si>
  <si>
    <t>FR</t>
  </si>
  <si>
    <t>EU-Germany</t>
  </si>
  <si>
    <t>EU-DEU</t>
  </si>
  <si>
    <t>DE</t>
  </si>
  <si>
    <t>EU-Greece</t>
  </si>
  <si>
    <t>EU-GRC</t>
  </si>
  <si>
    <t>GR</t>
  </si>
  <si>
    <t>EU-Hungary</t>
  </si>
  <si>
    <t>EU-HUN</t>
  </si>
  <si>
    <t>HU</t>
  </si>
  <si>
    <t>EU-Ireland</t>
  </si>
  <si>
    <t>EU-IRL</t>
  </si>
  <si>
    <t>IE</t>
  </si>
  <si>
    <t>EU-Italy</t>
  </si>
  <si>
    <t>EU-ITA</t>
  </si>
  <si>
    <t>IT</t>
  </si>
  <si>
    <t>EU-Latvia</t>
  </si>
  <si>
    <t>EU-LVA</t>
  </si>
  <si>
    <t>LV</t>
  </si>
  <si>
    <t>EU-Lithuania</t>
  </si>
  <si>
    <t>EU-LTU</t>
  </si>
  <si>
    <t>LT</t>
  </si>
  <si>
    <t>EU-Luxemburg</t>
  </si>
  <si>
    <t>EU-LUX</t>
  </si>
  <si>
    <t>LU</t>
  </si>
  <si>
    <t>EU-Malta</t>
  </si>
  <si>
    <t>EU-MLT</t>
  </si>
  <si>
    <t>MT</t>
  </si>
  <si>
    <t>EU-Netherlands</t>
  </si>
  <si>
    <t>EU-NLD</t>
  </si>
  <si>
    <t>NL</t>
  </si>
  <si>
    <t>EU-Poland</t>
  </si>
  <si>
    <t>EU-POL</t>
  </si>
  <si>
    <t>PL</t>
  </si>
  <si>
    <t>EU-Portugal</t>
  </si>
  <si>
    <t>EU-PRT</t>
  </si>
  <si>
    <t>PT</t>
  </si>
  <si>
    <t>EU-Rumania</t>
  </si>
  <si>
    <t>EU-ROU</t>
  </si>
  <si>
    <t>RO</t>
  </si>
  <si>
    <t>EU-Slovakia</t>
  </si>
  <si>
    <t>EU-SVK</t>
  </si>
  <si>
    <t>SK</t>
  </si>
  <si>
    <t>EU-Slovenia</t>
  </si>
  <si>
    <t>EU-SVN</t>
  </si>
  <si>
    <t>SI</t>
  </si>
  <si>
    <t>EU-Sweden</t>
  </si>
  <si>
    <t>EU-SWE</t>
  </si>
  <si>
    <t>SE</t>
  </si>
  <si>
    <t>Egypt</t>
  </si>
  <si>
    <t>EGY</t>
  </si>
  <si>
    <t>EG</t>
  </si>
  <si>
    <t>El Salvador</t>
  </si>
  <si>
    <t>SLV</t>
  </si>
  <si>
    <t>SV</t>
  </si>
  <si>
    <t>England</t>
  </si>
  <si>
    <t>GB-ENG</t>
  </si>
  <si>
    <t>GB</t>
  </si>
  <si>
    <t>FR-St Pierre et Miquelon</t>
  </si>
  <si>
    <t>FR-SPM</t>
  </si>
  <si>
    <t>PM</t>
  </si>
  <si>
    <t>Gabon</t>
  </si>
  <si>
    <t>GAB</t>
  </si>
  <si>
    <t>GA</t>
  </si>
  <si>
    <t>Gambia</t>
  </si>
  <si>
    <t>GMB</t>
  </si>
  <si>
    <t>GM</t>
  </si>
  <si>
    <t>Ghana</t>
  </si>
  <si>
    <t>GHA</t>
  </si>
  <si>
    <t>GH</t>
  </si>
  <si>
    <t>Great Britain</t>
  </si>
  <si>
    <t>GBR</t>
  </si>
  <si>
    <t>Guatemala</t>
  </si>
  <si>
    <t>GTM</t>
  </si>
  <si>
    <t>GT</t>
  </si>
  <si>
    <t>Guinea Ecuatorial</t>
  </si>
  <si>
    <t>GNQ</t>
  </si>
  <si>
    <t>GQ</t>
  </si>
  <si>
    <t>Guinée Rep</t>
  </si>
  <si>
    <t>GIN</t>
  </si>
  <si>
    <t>Honduras</t>
  </si>
  <si>
    <t>HND</t>
  </si>
  <si>
    <t>HN</t>
  </si>
  <si>
    <t>Iceland</t>
  </si>
  <si>
    <t>ISL</t>
  </si>
  <si>
    <t>IS</t>
  </si>
  <si>
    <t>Japan</t>
  </si>
  <si>
    <t>JPN</t>
  </si>
  <si>
    <t>JP</t>
  </si>
  <si>
    <t>Korea Rep</t>
  </si>
  <si>
    <t>KOR</t>
  </si>
  <si>
    <t>KR</t>
  </si>
  <si>
    <t>Liberia</t>
  </si>
  <si>
    <t>LBR</t>
  </si>
  <si>
    <t>LR</t>
  </si>
  <si>
    <t>Libya</t>
  </si>
  <si>
    <t>LBY</t>
  </si>
  <si>
    <t>LY</t>
  </si>
  <si>
    <t>Maroc</t>
  </si>
  <si>
    <t>MAR</t>
  </si>
  <si>
    <t>MA</t>
  </si>
  <si>
    <t>Mauritania</t>
  </si>
  <si>
    <t>MRT</t>
  </si>
  <si>
    <t>MR</t>
  </si>
  <si>
    <t>Mexico</t>
  </si>
  <si>
    <t>MEX</t>
  </si>
  <si>
    <t>MX</t>
  </si>
  <si>
    <t>Namibia</t>
  </si>
  <si>
    <t>NAM</t>
  </si>
  <si>
    <t>NA</t>
  </si>
  <si>
    <t>Nicaragua</t>
  </si>
  <si>
    <t>NIC</t>
  </si>
  <si>
    <t>NI</t>
  </si>
  <si>
    <t>Nigeria</t>
  </si>
  <si>
    <t>NGA</t>
  </si>
  <si>
    <t>NG</t>
  </si>
  <si>
    <t>Northern Ireland</t>
  </si>
  <si>
    <t>GB-NIR</t>
  </si>
  <si>
    <t>Norway</t>
  </si>
  <si>
    <t>NOR</t>
  </si>
  <si>
    <t>NO</t>
  </si>
  <si>
    <t>Panama</t>
  </si>
  <si>
    <t>PAN</t>
  </si>
  <si>
    <t>PA</t>
  </si>
  <si>
    <t>Philippines</t>
  </si>
  <si>
    <t>PHL</t>
  </si>
  <si>
    <t>PH</t>
  </si>
  <si>
    <t>Russian Federation</t>
  </si>
  <si>
    <t>RUS</t>
  </si>
  <si>
    <t>RU</t>
  </si>
  <si>
    <t>S Tomé e Príncipe</t>
  </si>
  <si>
    <t>STP</t>
  </si>
  <si>
    <t>ST</t>
  </si>
  <si>
    <t>Scotland</t>
  </si>
  <si>
    <t>GB-SCT</t>
  </si>
  <si>
    <t>Senegal</t>
  </si>
  <si>
    <t>SEN</t>
  </si>
  <si>
    <t>SN</t>
  </si>
  <si>
    <t>Sierra Leone</t>
  </si>
  <si>
    <t>SLE</t>
  </si>
  <si>
    <t>SL</t>
  </si>
  <si>
    <t>South Africa</t>
  </si>
  <si>
    <t>ZAF</t>
  </si>
  <si>
    <t>ZA</t>
  </si>
  <si>
    <t>St Vincent and Grenadines</t>
  </si>
  <si>
    <t>VCT</t>
  </si>
  <si>
    <t>VC</t>
  </si>
  <si>
    <t>Syria</t>
  </si>
  <si>
    <t>SYR</t>
  </si>
  <si>
    <t>SY</t>
  </si>
  <si>
    <t>Trinidad and Tobago</t>
  </si>
  <si>
    <t>TTO</t>
  </si>
  <si>
    <t>TT</t>
  </si>
  <si>
    <t>Tunisie</t>
  </si>
  <si>
    <t>TUN</t>
  </si>
  <si>
    <t>TN</t>
  </si>
  <si>
    <t>TUR</t>
  </si>
  <si>
    <t>UK-Bermuda</t>
  </si>
  <si>
    <t>UK-BMU</t>
  </si>
  <si>
    <t>BM</t>
  </si>
  <si>
    <t>UK-British Virgin Islands</t>
  </si>
  <si>
    <t>UK-VGB</t>
  </si>
  <si>
    <t>VG</t>
  </si>
  <si>
    <t>UK-Sta Helena</t>
  </si>
  <si>
    <t>UK-SHN</t>
  </si>
  <si>
    <t>SH</t>
  </si>
  <si>
    <t>UK-Turks and Caicos</t>
  </si>
  <si>
    <t>UK-TCA</t>
  </si>
  <si>
    <t>TC</t>
  </si>
  <si>
    <t>USA</t>
  </si>
  <si>
    <t>US</t>
  </si>
  <si>
    <t>Uruguay</t>
  </si>
  <si>
    <t>URY</t>
  </si>
  <si>
    <t>UY</t>
  </si>
  <si>
    <t>Venezuela</t>
  </si>
  <si>
    <t>VEN</t>
  </si>
  <si>
    <t>VE</t>
  </si>
  <si>
    <t>Wales</t>
  </si>
  <si>
    <t>GB-WLS</t>
  </si>
  <si>
    <t>Bolivia</t>
  </si>
  <si>
    <t>BOL</t>
  </si>
  <si>
    <t>NCC</t>
  </si>
  <si>
    <t>BO</t>
  </si>
  <si>
    <t>Chinese Taipei</t>
  </si>
  <si>
    <t>TAI</t>
  </si>
  <si>
    <t>Colombia</t>
  </si>
  <si>
    <t>COL</t>
  </si>
  <si>
    <t>CO</t>
  </si>
  <si>
    <t>Guyana</t>
  </si>
  <si>
    <t>GUY</t>
  </si>
  <si>
    <t>GY</t>
  </si>
  <si>
    <t>Suriname</t>
  </si>
  <si>
    <t>SUR</t>
  </si>
  <si>
    <t>SR</t>
  </si>
  <si>
    <t>Andorra</t>
  </si>
  <si>
    <t>AND</t>
  </si>
  <si>
    <t>NCO</t>
  </si>
  <si>
    <t>AD</t>
  </si>
  <si>
    <t>Anguilla</t>
  </si>
  <si>
    <t>AIA</t>
  </si>
  <si>
    <t>AI</t>
  </si>
  <si>
    <t>Antigua and Barbuda</t>
  </si>
  <si>
    <t>ATG</t>
  </si>
  <si>
    <t>AG</t>
  </si>
  <si>
    <t>Argentina</t>
  </si>
  <si>
    <t>ARG</t>
  </si>
  <si>
    <t>AR</t>
  </si>
  <si>
    <t>Aruba</t>
  </si>
  <si>
    <t>ABW</t>
  </si>
  <si>
    <t>AW</t>
  </si>
  <si>
    <t>Australia</t>
  </si>
  <si>
    <t>AUS</t>
  </si>
  <si>
    <t>AU</t>
  </si>
  <si>
    <t>Bahamas</t>
  </si>
  <si>
    <t>BHS</t>
  </si>
  <si>
    <t>BS</t>
  </si>
  <si>
    <t>Belarus</t>
  </si>
  <si>
    <t>BLR</t>
  </si>
  <si>
    <t>BY</t>
  </si>
  <si>
    <t>Benin</t>
  </si>
  <si>
    <t>BEN</t>
  </si>
  <si>
    <t>BJ</t>
  </si>
  <si>
    <t>Bosnia and Herzegovina</t>
  </si>
  <si>
    <t>BIH</t>
  </si>
  <si>
    <t>BA</t>
  </si>
  <si>
    <t>Brunei</t>
  </si>
  <si>
    <t>BND</t>
  </si>
  <si>
    <t>BN</t>
  </si>
  <si>
    <t>Burkina Faso</t>
  </si>
  <si>
    <t>BFA</t>
  </si>
  <si>
    <t>BF</t>
  </si>
  <si>
    <t>Cambodia</t>
  </si>
  <si>
    <t>KHM</t>
  </si>
  <si>
    <t>KH</t>
  </si>
  <si>
    <t>Cameroon</t>
  </si>
  <si>
    <t>CMR</t>
  </si>
  <si>
    <t>CM</t>
  </si>
  <si>
    <t>Cayman Islands</t>
  </si>
  <si>
    <t>CYM</t>
  </si>
  <si>
    <t>KY</t>
  </si>
  <si>
    <t>Chile</t>
  </si>
  <si>
    <t>CHL</t>
  </si>
  <si>
    <t>CL</t>
  </si>
  <si>
    <t>Congo</t>
  </si>
  <si>
    <t>COG</t>
  </si>
  <si>
    <t>CG</t>
  </si>
  <si>
    <t>Cook Islands</t>
  </si>
  <si>
    <t>COK</t>
  </si>
  <si>
    <t>CK</t>
  </si>
  <si>
    <t>Costa Rica</t>
  </si>
  <si>
    <t>CRI</t>
  </si>
  <si>
    <t>CR</t>
  </si>
  <si>
    <t>Cuba</t>
  </si>
  <si>
    <t>CUB</t>
  </si>
  <si>
    <t>CU</t>
  </si>
  <si>
    <t>Djibouti</t>
  </si>
  <si>
    <t>DJI</t>
  </si>
  <si>
    <t>DJ</t>
  </si>
  <si>
    <t>Dominica</t>
  </si>
  <si>
    <t>DMA</t>
  </si>
  <si>
    <t>DM</t>
  </si>
  <si>
    <t>Dominican Republic</t>
  </si>
  <si>
    <t>DOM</t>
  </si>
  <si>
    <t>DO</t>
  </si>
  <si>
    <t>Ecuador</t>
  </si>
  <si>
    <t>ECU</t>
  </si>
  <si>
    <t>EC</t>
  </si>
  <si>
    <t>Falklands</t>
  </si>
  <si>
    <t>FLK</t>
  </si>
  <si>
    <t>FK</t>
  </si>
  <si>
    <t>Faroe Islands</t>
  </si>
  <si>
    <t>FRO</t>
  </si>
  <si>
    <t>FO</t>
  </si>
  <si>
    <t>Fiji Islands</t>
  </si>
  <si>
    <t>FJI</t>
  </si>
  <si>
    <t>FJ</t>
  </si>
  <si>
    <t>Georgia</t>
  </si>
  <si>
    <t>GEO</t>
  </si>
  <si>
    <t>GE</t>
  </si>
  <si>
    <t>Gibraltar</t>
  </si>
  <si>
    <t>GIB</t>
  </si>
  <si>
    <t>GI</t>
  </si>
  <si>
    <t>Grenada</t>
  </si>
  <si>
    <t>GRD</t>
  </si>
  <si>
    <t>GD</t>
  </si>
  <si>
    <t>Guam</t>
  </si>
  <si>
    <t>GUM</t>
  </si>
  <si>
    <t>GU</t>
  </si>
  <si>
    <t>Guinea Bissau</t>
  </si>
  <si>
    <t>GNB</t>
  </si>
  <si>
    <t>GW</t>
  </si>
  <si>
    <t>Haiti</t>
  </si>
  <si>
    <t>HTI</t>
  </si>
  <si>
    <t>HT</t>
  </si>
  <si>
    <t>India</t>
  </si>
  <si>
    <t>IND</t>
  </si>
  <si>
    <t>IN</t>
  </si>
  <si>
    <t>Indonesia</t>
  </si>
  <si>
    <t>IDN</t>
  </si>
  <si>
    <t>ID</t>
  </si>
  <si>
    <t>Iran</t>
  </si>
  <si>
    <t>IRN</t>
  </si>
  <si>
    <t>IR</t>
  </si>
  <si>
    <t>Isle of Man</t>
  </si>
  <si>
    <t>IMN</t>
  </si>
  <si>
    <t>IM</t>
  </si>
  <si>
    <t>Israel</t>
  </si>
  <si>
    <t>ISR</t>
  </si>
  <si>
    <t>IL</t>
  </si>
  <si>
    <t>Jamaica</t>
  </si>
  <si>
    <t>JAM</t>
  </si>
  <si>
    <t>JM</t>
  </si>
  <si>
    <t>Kenya</t>
  </si>
  <si>
    <t>KEN</t>
  </si>
  <si>
    <t>KE</t>
  </si>
  <si>
    <t>Kiribati</t>
  </si>
  <si>
    <t>KIR</t>
  </si>
  <si>
    <t>KI</t>
  </si>
  <si>
    <t>Kuwait</t>
  </si>
  <si>
    <t>KWT</t>
  </si>
  <si>
    <t>KW</t>
  </si>
  <si>
    <t>Lebanon</t>
  </si>
  <si>
    <t>LBN</t>
  </si>
  <si>
    <t>LB</t>
  </si>
  <si>
    <t>Madagascar</t>
  </si>
  <si>
    <t>MDG</t>
  </si>
  <si>
    <t>MG</t>
  </si>
  <si>
    <t>Malaysia</t>
  </si>
  <si>
    <t>MYS</t>
  </si>
  <si>
    <t>MY</t>
  </si>
  <si>
    <t>Maldives</t>
  </si>
  <si>
    <t>MDV</t>
  </si>
  <si>
    <t>MV</t>
  </si>
  <si>
    <t>Marshall Islands</t>
  </si>
  <si>
    <t>MHL</t>
  </si>
  <si>
    <t>MH</t>
  </si>
  <si>
    <t>Mauritius</t>
  </si>
  <si>
    <t>MUS</t>
  </si>
  <si>
    <t>MU</t>
  </si>
  <si>
    <t>Micronesia</t>
  </si>
  <si>
    <t>FSM</t>
  </si>
  <si>
    <t>FM</t>
  </si>
  <si>
    <t>Mongolia</t>
  </si>
  <si>
    <t>MNG</t>
  </si>
  <si>
    <t>MN</t>
  </si>
  <si>
    <t>Montenegro</t>
  </si>
  <si>
    <t>MNE</t>
  </si>
  <si>
    <t>ME</t>
  </si>
  <si>
    <t>Mozambique</t>
  </si>
  <si>
    <t>MOZ</t>
  </si>
  <si>
    <t>MZ</t>
  </si>
  <si>
    <t>New Caledonia</t>
  </si>
  <si>
    <t>NCL</t>
  </si>
  <si>
    <t>NC</t>
  </si>
  <si>
    <t>New Zealand</t>
  </si>
  <si>
    <t>NZL</t>
  </si>
  <si>
    <t>NZ</t>
  </si>
  <si>
    <t>North Macedonia Rep</t>
  </si>
  <si>
    <t>MKD</t>
  </si>
  <si>
    <t>MK</t>
  </si>
  <si>
    <t>Oman</t>
  </si>
  <si>
    <t>OMN</t>
  </si>
  <si>
    <t>OM</t>
  </si>
  <si>
    <t>Palau</t>
  </si>
  <si>
    <t>PLW</t>
  </si>
  <si>
    <t>PW</t>
  </si>
  <si>
    <t>Palestine</t>
  </si>
  <si>
    <t>PSE</t>
  </si>
  <si>
    <t>Papua New Guinea</t>
  </si>
  <si>
    <t>PNG</t>
  </si>
  <si>
    <t>PG</t>
  </si>
  <si>
    <t>Perú</t>
  </si>
  <si>
    <t>PER</t>
  </si>
  <si>
    <t>PE</t>
  </si>
  <si>
    <t>Polynesie Française</t>
  </si>
  <si>
    <t>PYF</t>
  </si>
  <si>
    <t>PF</t>
  </si>
  <si>
    <t>Puerto Rico</t>
  </si>
  <si>
    <t>PRI</t>
  </si>
  <si>
    <t>PR</t>
  </si>
  <si>
    <t>Qatar</t>
  </si>
  <si>
    <t>QAT</t>
  </si>
  <si>
    <t>QA</t>
  </si>
  <si>
    <t>Saint Kitts and Nevis</t>
  </si>
  <si>
    <t>KNA</t>
  </si>
  <si>
    <t>KN</t>
  </si>
  <si>
    <t>Samoa</t>
  </si>
  <si>
    <t>WSM</t>
  </si>
  <si>
    <t>WS</t>
  </si>
  <si>
    <t>San Marino</t>
  </si>
  <si>
    <t>SMR</t>
  </si>
  <si>
    <t>SM</t>
  </si>
  <si>
    <t>Saudi Arabia</t>
  </si>
  <si>
    <t>SAU</t>
  </si>
  <si>
    <t>SA</t>
  </si>
  <si>
    <t>Serbia</t>
  </si>
  <si>
    <t>SRB</t>
  </si>
  <si>
    <t>RS</t>
  </si>
  <si>
    <t>Seychelles</t>
  </si>
  <si>
    <t>SYC</t>
  </si>
  <si>
    <t>SC</t>
  </si>
  <si>
    <t>Singapore</t>
  </si>
  <si>
    <t>SGP</t>
  </si>
  <si>
    <t>SG</t>
  </si>
  <si>
    <t>Solomon Islands</t>
  </si>
  <si>
    <t>SLB</t>
  </si>
  <si>
    <t>SB</t>
  </si>
  <si>
    <t>Sri Lanka</t>
  </si>
  <si>
    <t>LKA</t>
  </si>
  <si>
    <t>LK</t>
  </si>
  <si>
    <t>Sta Lucia</t>
  </si>
  <si>
    <t>LCA</t>
  </si>
  <si>
    <t>LC</t>
  </si>
  <si>
    <t>Switzerland</t>
  </si>
  <si>
    <t>CHE</t>
  </si>
  <si>
    <t>CH</t>
  </si>
  <si>
    <t>Tanzania</t>
  </si>
  <si>
    <t>TZA</t>
  </si>
  <si>
    <t>TZ</t>
  </si>
  <si>
    <t>Thailand</t>
  </si>
  <si>
    <t>THA</t>
  </si>
  <si>
    <t>TH</t>
  </si>
  <si>
    <t>Togo</t>
  </si>
  <si>
    <t>TGO</t>
  </si>
  <si>
    <t>TG</t>
  </si>
  <si>
    <t>Tonga</t>
  </si>
  <si>
    <t>TON</t>
  </si>
  <si>
    <t>TO</t>
  </si>
  <si>
    <t>Tuvalu</t>
  </si>
  <si>
    <t>TUV</t>
  </si>
  <si>
    <t>TV</t>
  </si>
  <si>
    <t>US Virgin Islands</t>
  </si>
  <si>
    <t>VIR</t>
  </si>
  <si>
    <t>VI</t>
  </si>
  <si>
    <t>Ukraine</t>
  </si>
  <si>
    <t>UKR</t>
  </si>
  <si>
    <t>UA</t>
  </si>
  <si>
    <t>United Arab Emirates</t>
  </si>
  <si>
    <t>ARE</t>
  </si>
  <si>
    <t>AE</t>
  </si>
  <si>
    <t>Vanuatu</t>
  </si>
  <si>
    <t>VUT</t>
  </si>
  <si>
    <t>VU</t>
  </si>
  <si>
    <t>Vietnam</t>
  </si>
  <si>
    <t>VNM</t>
  </si>
  <si>
    <t>VN</t>
  </si>
  <si>
    <t>Date reported</t>
  </si>
  <si>
    <t>Reference Nº</t>
  </si>
  <si>
    <t>v2023.02</t>
  </si>
  <si>
    <t>Türkiye</t>
  </si>
  <si>
    <t>European Union</t>
  </si>
  <si>
    <t>EU</t>
  </si>
  <si>
    <t>Version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</si>
</sst>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12"/>
      <color rgb="FFFF0000"/>
      <name val="Calibri"/>
      <family val="2"/>
      <scheme val="minor"/>
    </font>
    <font>
      <b/>
      <sz val="10"/>
      <color theme="1"/>
      <name val="Verdana"/>
      <family val="2"/>
    </font>
    <font>
      <b/>
      <sz val="12"/>
      <color rgb="FF000000"/>
      <name val="Verdana"/>
      <family val="2"/>
    </font>
    <font>
      <sz val="9"/>
      <color indexed="8"/>
      <name val="Verdana"/>
      <family val="2"/>
    </font>
    <font>
      <b/>
      <sz val="11"/>
      <color rgb="FFFFFFFF"/>
      <name val="돋움"/>
    </font>
    <font>
      <b/>
      <sz val="9"/>
      <color theme="1"/>
      <name val="Calibri"/>
      <family val="2"/>
      <scheme val="minor"/>
    </font>
    <font>
      <sz val="10"/>
      <color indexed="8"/>
      <name val="Arial"/>
      <family val="2"/>
    </font>
    <font>
      <sz val="9"/>
      <color indexed="8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rgb="FF0070C0"/>
      <name val="Calibri"/>
      <family val="2"/>
      <scheme val="minor"/>
    </font>
    <font>
      <sz val="9"/>
      <color rgb="FF0070C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color theme="6" tint="-0.249977111117893"/>
      <name val="Calibri"/>
      <family val="2"/>
      <scheme val="minor"/>
    </font>
    <font>
      <b/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0"/>
      </patternFill>
    </fill>
    <fill>
      <patternFill patternType="solid">
        <fgColor theme="6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63">
    <xf numFmtId="0" fontId="0" fillId="0" borderId="0" xfId="0"/>
    <xf numFmtId="0" fontId="0" fillId="0" borderId="5" xfId="0" applyBorder="1"/>
    <xf numFmtId="0" fontId="5" fillId="0" borderId="1" xfId="0" applyFont="1" applyBorder="1" applyAlignment="1" applyProtection="1">
      <alignment horizontal="center" vertical="center" wrapText="1"/>
      <protection locked="0"/>
    </xf>
    <xf numFmtId="0" fontId="4" fillId="0" borderId="0" xfId="0" applyFont="1"/>
    <xf numFmtId="0" fontId="1" fillId="2" borderId="0" xfId="0" applyFont="1" applyFill="1"/>
    <xf numFmtId="0" fontId="8" fillId="0" borderId="0" xfId="0" applyFont="1"/>
    <xf numFmtId="0" fontId="8" fillId="0" borderId="0" xfId="0" applyFont="1" applyAlignment="1">
      <alignment vertical="center" wrapText="1"/>
    </xf>
    <xf numFmtId="0" fontId="7" fillId="0" borderId="0" xfId="0" applyFont="1" applyAlignment="1">
      <alignment vertical="center" readingOrder="1"/>
    </xf>
    <xf numFmtId="0" fontId="1" fillId="0" borderId="2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3" xfId="0" applyFont="1" applyBorder="1" applyAlignment="1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/>
    <xf numFmtId="0" fontId="0" fillId="0" borderId="0" xfId="0" applyAlignment="1">
      <alignment horizontal="center" vertical="center" wrapText="1"/>
    </xf>
    <xf numFmtId="0" fontId="4" fillId="0" borderId="0" xfId="0" applyFont="1" applyAlignment="1" applyProtection="1">
      <alignment vertical="center"/>
      <protection locked="0"/>
    </xf>
    <xf numFmtId="0" fontId="4" fillId="0" borderId="4" xfId="0" applyFont="1" applyBorder="1" applyAlignment="1" applyProtection="1">
      <alignment vertical="center"/>
      <protection locked="0"/>
    </xf>
    <xf numFmtId="0" fontId="0" fillId="0" borderId="4" xfId="0" applyBorder="1" applyAlignment="1" applyProtection="1">
      <alignment vertical="center"/>
      <protection locked="0"/>
    </xf>
    <xf numFmtId="0" fontId="4" fillId="0" borderId="7" xfId="0" applyFont="1" applyBorder="1" applyAlignment="1" applyProtection="1">
      <alignment vertical="center"/>
      <protection locked="0"/>
    </xf>
    <xf numFmtId="0" fontId="0" fillId="0" borderId="1" xfId="0" applyBorder="1" applyProtection="1"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vertical="center"/>
      <protection locked="0"/>
    </xf>
    <xf numFmtId="0" fontId="0" fillId="0" borderId="1" xfId="0" applyBorder="1" applyAlignment="1" applyProtection="1">
      <alignment vertical="center"/>
      <protection locked="0"/>
    </xf>
    <xf numFmtId="0" fontId="4" fillId="0" borderId="1" xfId="0" applyFont="1" applyBorder="1" applyAlignment="1" applyProtection="1">
      <alignment vertical="center"/>
      <protection locked="0"/>
    </xf>
    <xf numFmtId="0" fontId="1" fillId="0" borderId="4" xfId="0" applyFont="1" applyBorder="1" applyAlignment="1" applyProtection="1">
      <alignment vertical="center" wrapText="1"/>
      <protection hidden="1"/>
    </xf>
    <xf numFmtId="0" fontId="1" fillId="0" borderId="0" xfId="0" applyFont="1" applyAlignment="1" applyProtection="1">
      <alignment vertical="center"/>
      <protection hidden="1"/>
    </xf>
    <xf numFmtId="0" fontId="2" fillId="0" borderId="0" xfId="0" applyFont="1" applyAlignment="1">
      <alignment horizontal="right" vertical="center"/>
    </xf>
    <xf numFmtId="0" fontId="9" fillId="0" borderId="0" xfId="0" applyFont="1" applyAlignment="1">
      <alignment horizontal="center" vertical="center" readingOrder="1"/>
    </xf>
    <xf numFmtId="0" fontId="2" fillId="0" borderId="0" xfId="0" applyFont="1" applyAlignment="1">
      <alignment horizontal="center" vertical="center"/>
    </xf>
    <xf numFmtId="0" fontId="12" fillId="3" borderId="11" xfId="1" applyFont="1" applyFill="1" applyBorder="1" applyProtection="1">
      <protection hidden="1"/>
    </xf>
    <xf numFmtId="0" fontId="12" fillId="3" borderId="2" xfId="1" applyFont="1" applyFill="1" applyBorder="1" applyProtection="1">
      <protection hidden="1"/>
    </xf>
    <xf numFmtId="0" fontId="12" fillId="3" borderId="6" xfId="1" applyFont="1" applyFill="1" applyBorder="1" applyProtection="1">
      <protection hidden="1"/>
    </xf>
    <xf numFmtId="0" fontId="13" fillId="0" borderId="12" xfId="0" applyFont="1" applyBorder="1" applyProtection="1">
      <protection hidden="1"/>
    </xf>
    <xf numFmtId="0" fontId="13" fillId="0" borderId="0" xfId="0" applyFont="1" applyProtection="1">
      <protection hidden="1"/>
    </xf>
    <xf numFmtId="0" fontId="14" fillId="0" borderId="0" xfId="0" applyFont="1" applyProtection="1">
      <protection hidden="1"/>
    </xf>
    <xf numFmtId="0" fontId="13" fillId="0" borderId="3" xfId="0" applyFont="1" applyBorder="1" applyProtection="1">
      <protection hidden="1"/>
    </xf>
    <xf numFmtId="0" fontId="13" fillId="0" borderId="11" xfId="0" applyFont="1" applyBorder="1" applyProtection="1">
      <protection hidden="1"/>
    </xf>
    <xf numFmtId="0" fontId="13" fillId="0" borderId="2" xfId="0" applyFont="1" applyBorder="1" applyProtection="1">
      <protection hidden="1"/>
    </xf>
    <xf numFmtId="0" fontId="15" fillId="0" borderId="2" xfId="0" applyFont="1" applyBorder="1" applyProtection="1">
      <protection hidden="1"/>
    </xf>
    <xf numFmtId="0" fontId="13" fillId="0" borderId="6" xfId="0" applyFont="1" applyBorder="1" applyProtection="1">
      <protection hidden="1"/>
    </xf>
    <xf numFmtId="0" fontId="15" fillId="0" borderId="0" xfId="0" applyFont="1" applyProtection="1">
      <protection hidden="1"/>
    </xf>
    <xf numFmtId="0" fontId="13" fillId="0" borderId="13" xfId="0" applyFont="1" applyBorder="1" applyProtection="1">
      <protection hidden="1"/>
    </xf>
    <xf numFmtId="0" fontId="13" fillId="0" borderId="4" xfId="0" applyFont="1" applyBorder="1" applyProtection="1">
      <protection hidden="1"/>
    </xf>
    <xf numFmtId="0" fontId="15" fillId="0" borderId="4" xfId="0" applyFont="1" applyBorder="1" applyProtection="1">
      <protection hidden="1"/>
    </xf>
    <xf numFmtId="0" fontId="13" fillId="0" borderId="7" xfId="0" applyFont="1" applyBorder="1" applyProtection="1">
      <protection hidden="1"/>
    </xf>
    <xf numFmtId="0" fontId="16" fillId="4" borderId="0" xfId="0" applyFont="1" applyFill="1" applyAlignment="1" applyProtection="1">
      <alignment vertical="top"/>
      <protection hidden="1"/>
    </xf>
    <xf numFmtId="0" fontId="1" fillId="4" borderId="1" xfId="0" applyFont="1" applyFill="1" applyBorder="1" applyAlignment="1" applyProtection="1">
      <alignment vertical="center"/>
      <protection hidden="1"/>
    </xf>
    <xf numFmtId="0" fontId="6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 applyProtection="1">
      <alignment horizontal="center" vertical="center" wrapText="1"/>
      <protection hidden="1"/>
    </xf>
    <xf numFmtId="0" fontId="16" fillId="4" borderId="0" xfId="0" applyFont="1" applyFill="1" applyAlignment="1" applyProtection="1">
      <alignment vertical="center"/>
      <protection hidden="1"/>
    </xf>
    <xf numFmtId="0" fontId="17" fillId="0" borderId="1" xfId="0" applyFont="1" applyBorder="1" applyAlignment="1" applyProtection="1">
      <alignment horizontal="center" vertical="center" wrapText="1"/>
      <protection locked="0"/>
    </xf>
    <xf numFmtId="0" fontId="7" fillId="0" borderId="4" xfId="0" applyFont="1" applyBorder="1" applyAlignment="1">
      <alignment horizontal="center" vertical="center" readingOrder="1"/>
    </xf>
    <xf numFmtId="0" fontId="1" fillId="4" borderId="1" xfId="0" applyFont="1" applyFill="1" applyBorder="1" applyAlignment="1" applyProtection="1">
      <alignment horizontal="center" vertical="center"/>
      <protection hidden="1"/>
    </xf>
    <xf numFmtId="0" fontId="1" fillId="4" borderId="1" xfId="0" applyFont="1" applyFill="1" applyBorder="1" applyAlignment="1" applyProtection="1">
      <alignment horizontal="center" vertical="center" wrapText="1"/>
      <protection hidden="1"/>
    </xf>
    <xf numFmtId="49" fontId="16" fillId="0" borderId="0" xfId="0" applyNumberFormat="1" applyFont="1" applyAlignment="1" applyProtection="1">
      <alignment vertical="center"/>
      <protection locked="0"/>
    </xf>
    <xf numFmtId="0" fontId="1" fillId="4" borderId="8" xfId="0" applyFont="1" applyFill="1" applyBorder="1" applyAlignment="1" applyProtection="1">
      <alignment horizontal="center" vertical="center"/>
      <protection hidden="1"/>
    </xf>
    <xf numFmtId="0" fontId="1" fillId="4" borderId="9" xfId="0" applyFont="1" applyFill="1" applyBorder="1" applyAlignment="1" applyProtection="1">
      <alignment horizontal="center" vertical="center"/>
      <protection hidden="1"/>
    </xf>
    <xf numFmtId="0" fontId="1" fillId="4" borderId="10" xfId="0" applyFont="1" applyFill="1" applyBorder="1" applyAlignment="1" applyProtection="1">
      <alignment horizontal="center" vertical="center"/>
      <protection hidden="1"/>
    </xf>
    <xf numFmtId="49" fontId="16" fillId="0" borderId="0" xfId="0" applyNumberFormat="1" applyFont="1" applyAlignment="1" applyProtection="1">
      <alignment vertical="top"/>
      <protection locked="0"/>
    </xf>
    <xf numFmtId="0" fontId="10" fillId="0" borderId="0" xfId="0" applyFont="1" applyProtection="1">
      <protection hidden="1"/>
    </xf>
    <xf numFmtId="0" fontId="18" fillId="0" borderId="0" xfId="0" applyFont="1" applyAlignment="1">
      <alignment horizontal="center" vertical="center"/>
    </xf>
  </cellXfs>
  <cellStyles count="2">
    <cellStyle name="Normal" xfId="0" builtinId="0"/>
    <cellStyle name="Normal_codes" xfId="1" xr:uid="{767C99B4-436E-4B8C-88B0-2D04672185DF}"/>
  </cellStyles>
  <dxfs count="0"/>
  <tableStyles count="0" defaultTableStyle="TableStyleMedium9" defaultPivotStyle="PivotStyleLight16"/>
  <colors>
    <mruColors>
      <color rgb="FFF15155"/>
      <color rgb="FFF7433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255890</xdr:colOff>
      <xdr:row>2</xdr:row>
      <xdr:rowOff>14163</xdr:rowOff>
    </xdr:from>
    <xdr:to>
      <xdr:col>12</xdr:col>
      <xdr:colOff>798028</xdr:colOff>
      <xdr:row>3</xdr:row>
      <xdr:rowOff>136746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FD8BE4C4-35D6-4E59-818A-6FA9EBDE8590}"/>
            </a:ext>
          </a:extLst>
        </xdr:cNvPr>
        <xdr:cNvSpPr txBox="1"/>
      </xdr:nvSpPr>
      <xdr:spPr bwMode="auto">
        <a:xfrm>
          <a:off x="10958346" y="896758"/>
          <a:ext cx="4652962" cy="321365"/>
        </a:xfrm>
        <a:prstGeom prst="rect">
          <a:avLst/>
        </a:prstGeom>
        <a:ln>
          <a:solidFill>
            <a:schemeClr val="accent3">
              <a:lumMod val="75000"/>
            </a:schemeClr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_tradnl" sz="1100"/>
            <a:t>Choose Language / Choisir la langue / Elegir el idioma</a:t>
          </a:r>
        </a:p>
      </xdr:txBody>
    </xdr:sp>
    <xdr:clientData/>
  </xdr:twoCellAnchor>
  <xdr:twoCellAnchor editAs="oneCell">
    <xdr:from>
      <xdr:col>0</xdr:col>
      <xdr:colOff>323850</xdr:colOff>
      <xdr:row>0</xdr:row>
      <xdr:rowOff>114301</xdr:rowOff>
    </xdr:from>
    <xdr:to>
      <xdr:col>0</xdr:col>
      <xdr:colOff>891136</xdr:colOff>
      <xdr:row>0</xdr:row>
      <xdr:rowOff>508958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27EA19F1-8B5B-4F9A-9114-AAEA65B08C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duotone>
            <a:schemeClr val="accent2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3850" y="114301"/>
          <a:ext cx="567286" cy="394657"/>
        </a:xfrm>
        <a:prstGeom prst="rect">
          <a:avLst/>
        </a:prstGeom>
        <a:effectLst>
          <a:glow rad="177800">
            <a:schemeClr val="accent2">
              <a:lumMod val="40000"/>
              <a:lumOff val="60000"/>
              <a:alpha val="45000"/>
            </a:schemeClr>
          </a:glow>
          <a:reflection stA="73000" endPos="47000" dir="5400000" sy="-100000" algn="bl" rotWithShape="0"/>
        </a:effectLst>
      </xdr:spPr>
    </xdr:pic>
    <xdr:clientData/>
  </xdr:twoCellAnchor>
  <xdr:twoCellAnchor>
    <xdr:from>
      <xdr:col>4</xdr:col>
      <xdr:colOff>863898</xdr:colOff>
      <xdr:row>0</xdr:row>
      <xdr:rowOff>107830</xdr:rowOff>
    </xdr:from>
    <xdr:to>
      <xdr:col>5</xdr:col>
      <xdr:colOff>1035349</xdr:colOff>
      <xdr:row>0</xdr:row>
      <xdr:rowOff>430962</xdr:rowOff>
    </xdr:to>
    <xdr:sp macro="" textlink="" fLocksText="0">
      <xdr:nvSpPr>
        <xdr:cNvPr id="6" name="Rectangle1">
          <a:extLst>
            <a:ext uri="{FF2B5EF4-FFF2-40B4-BE49-F238E27FC236}">
              <a16:creationId xmlns:a16="http://schemas.microsoft.com/office/drawing/2014/main" id="{1E270F20-79F3-4B3F-989B-FF3B573B511D}"/>
            </a:ext>
          </a:extLst>
        </xdr:cNvPr>
        <xdr:cNvSpPr>
          <a:spLocks noChangeArrowheads="1"/>
        </xdr:cNvSpPr>
      </xdr:nvSpPr>
      <xdr:spPr bwMode="auto">
        <a:xfrm>
          <a:off x="6678102" y="107830"/>
          <a:ext cx="1387775" cy="323132"/>
        </a:xfrm>
        <a:prstGeom prst="rect">
          <a:avLst/>
        </a:prstGeom>
        <a:solidFill>
          <a:schemeClr val="accent3">
            <a:lumMod val="60000"/>
            <a:lumOff val="40000"/>
          </a:schemeClr>
        </a:solidFill>
        <a:ln w="9525">
          <a:solidFill>
            <a:srgbClr val="000000"/>
          </a:solidFill>
          <a:miter lim="800000"/>
          <a:headEnd/>
          <a:tailEnd/>
        </a:ln>
        <a:effectLst>
          <a:reflection blurRad="139700" stA="39000" endPos="48000" dir="5400000" sy="-100000" algn="bl" rotWithShape="0"/>
        </a:effectLst>
        <a:scene3d>
          <a:camera prst="orthographicFront"/>
          <a:lightRig rig="flat" dir="t">
            <a:rot lat="0" lon="0" rev="0"/>
          </a:lightRig>
        </a:scene3d>
        <a:sp3d contourW="31750">
          <a:bevelT h="69850"/>
          <a:contourClr>
            <a:schemeClr val="bg1">
              <a:lumMod val="75000"/>
            </a:schemeClr>
          </a:contourClr>
        </a:sp3d>
      </xdr:spPr>
      <xdr:txBody>
        <a:bodyPr vertOverflow="clip" wrap="square" lIns="20320" tIns="20320" rIns="20320" bIns="20320" anchor="ctr" anchorCtr="0" upright="1"/>
        <a:lstStyle/>
        <a:p>
          <a:pPr algn="ctr" rtl="0">
            <a:defRPr sz="1000"/>
          </a:pPr>
          <a:r>
            <a:rPr lang="en-US" sz="1100" b="1" i="0" strike="noStrike">
              <a:solidFill>
                <a:schemeClr val="bg1"/>
              </a:solidFill>
              <a:latin typeface="돋움"/>
            </a:rPr>
            <a:t>CP26-BFT-WcRp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285750</xdr:colOff>
      <xdr:row>2</xdr:row>
      <xdr:rowOff>85725</xdr:rowOff>
    </xdr:from>
    <xdr:to>
      <xdr:col>13</xdr:col>
      <xdr:colOff>161925</xdr:colOff>
      <xdr:row>4</xdr:row>
      <xdr:rowOff>9525</xdr:rowOff>
    </xdr:to>
    <xdr:grpSp>
      <xdr:nvGrpSpPr>
        <xdr:cNvPr id="2085" name="Group 3">
          <a:extLst>
            <a:ext uri="{FF2B5EF4-FFF2-40B4-BE49-F238E27FC236}">
              <a16:creationId xmlns:a16="http://schemas.microsoft.com/office/drawing/2014/main" id="{00000000-0008-0000-0000-000025080000}"/>
            </a:ext>
          </a:extLst>
        </xdr:cNvPr>
        <xdr:cNvGrpSpPr>
          <a:grpSpLocks/>
        </xdr:cNvGrpSpPr>
      </xdr:nvGrpSpPr>
      <xdr:grpSpPr bwMode="auto">
        <a:xfrm>
          <a:off x="10947999" y="991499"/>
          <a:ext cx="4879496" cy="320615"/>
          <a:chOff x="8067675" y="426384"/>
          <a:chExt cx="3667125" cy="285750"/>
        </a:xfrm>
      </xdr:grpSpPr>
      <xdr:sp macro="" textlink="">
        <xdr:nvSpPr>
          <xdr:cNvPr id="2" name="Left Arrow 1">
            <a:extLst>
              <a:ext uri="{FF2B5EF4-FFF2-40B4-BE49-F238E27FC236}">
                <a16:creationId xmlns:a16="http://schemas.microsoft.com/office/drawing/2014/main" id="{00000000-0008-0000-0000-000002000000}"/>
              </a:ext>
            </a:extLst>
          </xdr:cNvPr>
          <xdr:cNvSpPr/>
        </xdr:nvSpPr>
        <xdr:spPr>
          <a:xfrm>
            <a:off x="8067675" y="500343"/>
            <a:ext cx="285750" cy="180975"/>
          </a:xfrm>
          <a:prstGeom prst="leftArrow">
            <a:avLst/>
          </a:prstGeom>
          <a:ln w="19050"/>
        </xdr:spPr>
        <xdr:style>
          <a:lnRef idx="2">
            <a:schemeClr val="accent2">
              <a:shade val="50000"/>
            </a:schemeClr>
          </a:lnRef>
          <a:fillRef idx="1">
            <a:schemeClr val="accent2"/>
          </a:fillRef>
          <a:effectRef idx="0">
            <a:schemeClr val="accent2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es-ES_tradnl"/>
          </a:p>
        </xdr:txBody>
      </xdr:sp>
      <xdr:sp macro="" textlink="">
        <xdr:nvSpPr>
          <xdr:cNvPr id="3" name="TextBox 2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SpPr txBox="1"/>
        </xdr:nvSpPr>
        <xdr:spPr>
          <a:xfrm>
            <a:off x="8362950" y="426384"/>
            <a:ext cx="3371850" cy="285750"/>
          </a:xfrm>
          <a:prstGeom prst="rect">
            <a:avLst/>
          </a:prstGeom>
          <a:ln/>
        </xdr:spPr>
        <xdr:style>
          <a:lnRef idx="2">
            <a:schemeClr val="accent2"/>
          </a:lnRef>
          <a:fillRef idx="1">
            <a:schemeClr val="lt1"/>
          </a:fillRef>
          <a:effectRef idx="0">
            <a:schemeClr val="accent2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s-ES_tradnl" sz="1100"/>
              <a:t>Choose Language / Choisir la langue / Elegir el idioma</a:t>
            </a:r>
          </a:p>
        </xdr:txBody>
      </xdr:sp>
    </xdr:grpSp>
    <xdr:clientData/>
  </xdr:twoCellAnchor>
  <xdr:twoCellAnchor editAs="oneCell">
    <xdr:from>
      <xdr:col>0</xdr:col>
      <xdr:colOff>323850</xdr:colOff>
      <xdr:row>0</xdr:row>
      <xdr:rowOff>114301</xdr:rowOff>
    </xdr:from>
    <xdr:to>
      <xdr:col>0</xdr:col>
      <xdr:colOff>948906</xdr:colOff>
      <xdr:row>0</xdr:row>
      <xdr:rowOff>549148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duotone>
            <a:schemeClr val="accent6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3850" y="114301"/>
          <a:ext cx="625056" cy="434847"/>
        </a:xfrm>
        <a:prstGeom prst="rect">
          <a:avLst/>
        </a:prstGeom>
        <a:effectLst>
          <a:glow rad="177800">
            <a:schemeClr val="accent2">
              <a:lumMod val="40000"/>
              <a:lumOff val="60000"/>
              <a:alpha val="45000"/>
            </a:schemeClr>
          </a:glow>
          <a:reflection stA="73000" endPos="47000" dir="5400000" sy="-100000" algn="bl" rotWithShape="0"/>
        </a:effectLst>
      </xdr:spPr>
    </xdr:pic>
    <xdr:clientData/>
  </xdr:twoCellAnchor>
  <xdr:twoCellAnchor>
    <xdr:from>
      <xdr:col>5</xdr:col>
      <xdr:colOff>104774</xdr:colOff>
      <xdr:row>0</xdr:row>
      <xdr:rowOff>228600</xdr:rowOff>
    </xdr:from>
    <xdr:to>
      <xdr:col>6</xdr:col>
      <xdr:colOff>276224</xdr:colOff>
      <xdr:row>0</xdr:row>
      <xdr:rowOff>819150</xdr:rowOff>
    </xdr:to>
    <xdr:sp macro="" textlink="" fLocksText="0">
      <xdr:nvSpPr>
        <xdr:cNvPr id="7" name="Rectangle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rrowheads="1"/>
        </xdr:cNvSpPr>
      </xdr:nvSpPr>
      <xdr:spPr bwMode="auto">
        <a:xfrm>
          <a:off x="6924674" y="228600"/>
          <a:ext cx="1343025" cy="590550"/>
        </a:xfrm>
        <a:prstGeom prst="rect">
          <a:avLst/>
        </a:prstGeom>
        <a:solidFill>
          <a:schemeClr val="accent3">
            <a:lumMod val="60000"/>
            <a:lumOff val="40000"/>
          </a:schemeClr>
        </a:solidFill>
        <a:ln w="9525">
          <a:solidFill>
            <a:srgbClr val="000000"/>
          </a:solidFill>
          <a:miter lim="800000"/>
          <a:headEnd/>
          <a:tailEnd/>
        </a:ln>
        <a:effectLst>
          <a:reflection blurRad="139700" stA="39000" endPos="48000" dir="5400000" sy="-100000" algn="bl" rotWithShape="0"/>
        </a:effectLst>
        <a:scene3d>
          <a:camera prst="orthographicFront"/>
          <a:lightRig rig="flat" dir="t">
            <a:rot lat="0" lon="0" rev="0"/>
          </a:lightRig>
        </a:scene3d>
        <a:sp3d contourW="31750">
          <a:bevelT h="69850"/>
          <a:contourClr>
            <a:schemeClr val="bg1">
              <a:lumMod val="75000"/>
            </a:schemeClr>
          </a:contourClr>
        </a:sp3d>
      </xdr:spPr>
      <xdr:txBody>
        <a:bodyPr vertOverflow="clip" wrap="square" lIns="20320" tIns="20320" rIns="20320" bIns="20320" anchor="ctr" anchorCtr="0" upright="1"/>
        <a:lstStyle/>
        <a:p>
          <a:pPr algn="ctr" rtl="0">
            <a:defRPr sz="1000"/>
          </a:pPr>
          <a:r>
            <a:rPr lang="en-US" sz="1100" b="1" i="0" strike="noStrike">
              <a:solidFill>
                <a:sysClr val="windowText" lastClr="000000"/>
              </a:solidFill>
              <a:latin typeface="돋움"/>
            </a:rPr>
            <a:t>CP26-BET-WcRp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A187C3-D636-482D-89C2-7B86D2C92DF2}">
  <sheetPr codeName="Sheet4"/>
  <dimension ref="A1:M263"/>
  <sheetViews>
    <sheetView tabSelected="1" workbookViewId="0">
      <selection activeCell="G2" sqref="G2"/>
    </sheetView>
  </sheetViews>
  <sheetFormatPr defaultColWidth="9.125" defaultRowHeight="18" customHeight="1" x14ac:dyDescent="0.2"/>
  <cols>
    <col min="1" max="1" width="27.625" style="22" customWidth="1"/>
    <col min="2" max="2" width="17.875" style="22" customWidth="1"/>
    <col min="3" max="3" width="20" style="22" customWidth="1"/>
    <col min="4" max="4" width="18.75" style="22" customWidth="1"/>
    <col min="5" max="6" width="17.625" style="22" customWidth="1"/>
    <col min="7" max="7" width="15.625" style="22" customWidth="1"/>
    <col min="8" max="8" width="14.25" style="22" customWidth="1"/>
    <col min="9" max="10" width="15.25" style="22" customWidth="1"/>
    <col min="11" max="11" width="13.75" style="22" customWidth="1"/>
    <col min="12" max="12" width="13.25" style="22" customWidth="1"/>
    <col min="13" max="13" width="15" style="22" customWidth="1"/>
    <col min="14" max="16384" width="9.125" style="22"/>
  </cols>
  <sheetData>
    <row r="1" spans="1:13" customFormat="1" ht="43.5" customHeight="1" x14ac:dyDescent="0.2">
      <c r="A1" s="29" t="s">
        <v>215</v>
      </c>
      <c r="G1" s="62" t="s">
        <v>759</v>
      </c>
    </row>
    <row r="2" spans="1:13" customFormat="1" ht="26.35" customHeight="1" x14ac:dyDescent="0.2">
      <c r="A2" s="53" t="str">
        <f>VLOOKUP("cab26a",TransLang,IF(Idiom="ENG",2,IF(Idiom="FRA",3,4)),FALSE)</f>
        <v>BI-WEEKLY CATCHES OF BLUEFIN TUNA</v>
      </c>
      <c r="B2" s="53"/>
      <c r="C2" s="53"/>
      <c r="D2" s="53"/>
      <c r="E2" s="53"/>
      <c r="F2" s="53"/>
      <c r="G2" s="30" t="s">
        <v>755</v>
      </c>
      <c r="H2" s="7"/>
      <c r="I2" s="7"/>
      <c r="J2" s="7"/>
    </row>
    <row r="3" spans="1:13" s="10" customFormat="1" ht="15.8" customHeight="1" x14ac:dyDescent="0.2">
      <c r="A3" s="48" t="str">
        <f>VLOOKUP("cab1",TransLang,IF(Idiom="ENG",2,IF(Idiom="FRA",3,4)),FALSE)</f>
        <v>REPORTING FLAG</v>
      </c>
      <c r="B3" s="56"/>
      <c r="C3" s="56"/>
      <c r="D3" s="51" t="str">
        <f>IF(B3&gt;0,VLOOKUP(B3,codes!$A$2:$B$176,2,FALSE),"")</f>
        <v/>
      </c>
      <c r="E3" s="8"/>
      <c r="F3" s="9"/>
      <c r="H3" s="49" t="str">
        <f>IF(Idiom="ENG","Language",IF(Idiom="FRA","Langue","Idioma"))</f>
        <v>Language</v>
      </c>
    </row>
    <row r="4" spans="1:13" s="10" customFormat="1" ht="15.8" customHeight="1" x14ac:dyDescent="0.2">
      <c r="A4" s="48" t="str">
        <f>VLOOKUP("cab2",TransLang,IF(Idiom="ENG",2,IF(Idiom="FRA",3,4)),FALSE)</f>
        <v>YEAR</v>
      </c>
      <c r="B4" s="17"/>
      <c r="C4" s="11"/>
      <c r="D4" s="11"/>
      <c r="E4" s="11"/>
      <c r="F4" s="12"/>
      <c r="H4" s="52" t="s">
        <v>101</v>
      </c>
    </row>
    <row r="5" spans="1:13" s="10" customFormat="1" ht="15.8" customHeight="1" x14ac:dyDescent="0.2">
      <c r="A5" s="48" t="str">
        <f>VLOOKUP("cab3",TransLang,IF(Idiom="ENG",2,IF(Idiom="FRA",3,4)),FALSE)</f>
        <v>REPORTING AGENCY</v>
      </c>
      <c r="B5" s="17"/>
      <c r="C5" s="11"/>
      <c r="D5" s="11"/>
      <c r="E5" s="11"/>
      <c r="F5" s="12"/>
      <c r="G5" s="10" t="s">
        <v>753</v>
      </c>
    </row>
    <row r="6" spans="1:13" s="10" customFormat="1" ht="15.8" customHeight="1" x14ac:dyDescent="0.2">
      <c r="A6" s="48" t="str">
        <f>VLOOKUP("cab4",TransLang,IF(Idiom="ENG",2,IF(Idiom="FRA",3,4)),FALSE)</f>
        <v>ADDRESS</v>
      </c>
      <c r="B6" s="17"/>
      <c r="C6" s="11"/>
      <c r="D6" s="11"/>
      <c r="E6" s="11"/>
      <c r="F6" s="12"/>
      <c r="G6" s="10" t="s">
        <v>754</v>
      </c>
    </row>
    <row r="7" spans="1:13" s="10" customFormat="1" ht="15.8" customHeight="1" x14ac:dyDescent="0.2">
      <c r="A7" s="48" t="str">
        <f>VLOOKUP("cab5",TransLang,IF(Idiom="ENG",2,IF(Idiom="FRA",3,4)),FALSE)</f>
        <v>PERSON IN CHARGE</v>
      </c>
      <c r="B7" s="17"/>
      <c r="C7" s="11"/>
      <c r="D7" s="11"/>
      <c r="E7" s="11"/>
      <c r="F7" s="12"/>
    </row>
    <row r="8" spans="1:13" s="13" customFormat="1" ht="15.8" customHeight="1" x14ac:dyDescent="0.2">
      <c r="A8" s="48" t="str">
        <f>VLOOKUP("cab6",TransLang,IF(Idiom="ENG",2,IF(Idiom="FRA",3,4)),FALSE)</f>
        <v>TEL</v>
      </c>
      <c r="B8" s="18"/>
      <c r="C8" s="48" t="str">
        <f>VLOOKUP("cab7",TransLang,IF(Idiom="ENG",2,IF(Idiom="FRA",3,4)),FALSE)</f>
        <v>FAX</v>
      </c>
      <c r="D8" s="19"/>
      <c r="E8" s="48" t="str">
        <f>VLOOKUP("cab8",TransLang,IF(Idiom="ENG",2,IF(Idiom="FRA",3,4)),FALSE)</f>
        <v>EMAIL</v>
      </c>
      <c r="F8" s="20"/>
    </row>
    <row r="9" spans="1:13" customFormat="1" ht="12.9" x14ac:dyDescent="0.2"/>
    <row r="10" spans="1:13" s="13" customFormat="1" ht="20.25" customHeight="1" x14ac:dyDescent="0.2">
      <c r="A10" s="54" t="str">
        <f>VLOOKUP("cab9a",TransLang,IF(Idiom="ENG",2,IF(Idiom="FRA",3,4)),FALSE)</f>
        <v>BI-WEEKLY CATCH REPORT</v>
      </c>
      <c r="B10" s="54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</row>
    <row r="11" spans="1:13" s="13" customFormat="1" ht="10.55" customHeight="1" x14ac:dyDescent="0.2">
      <c r="A11" s="14"/>
      <c r="B11" s="14"/>
      <c r="C11" s="14"/>
      <c r="D11" s="14"/>
      <c r="E11" s="14"/>
      <c r="F11" s="14"/>
    </row>
    <row r="12" spans="1:13" customFormat="1" ht="29.4" customHeight="1" x14ac:dyDescent="0.25">
      <c r="B12" s="15"/>
      <c r="H12" s="55" t="str">
        <f>VLOOKUP("cab24",TransLang,IF(Idiom="ENG",2,IF(Idiom="FRA",3,4)),FALSE)</f>
        <v>ORIGINAL CAUGHT</v>
      </c>
      <c r="I12" s="55"/>
      <c r="J12" s="55" t="str">
        <f>VLOOKUP("cab25",TransLang,IF(Idiom="ENG",2,IF(Idiom="FRA",3,4)),FALSE)</f>
        <v>ATTRIBUTED CAUGHT IF JFO</v>
      </c>
      <c r="K12" s="55"/>
    </row>
    <row r="13" spans="1:13" s="16" customFormat="1" ht="54" customHeight="1" x14ac:dyDescent="0.2">
      <c r="A13" s="50" t="str">
        <f>VLOOKUP("cab10",TransLang,IF(Idiom="ENG",2,IF(Idiom="FRA",3,4)),FALSE)</f>
        <v>FLAG</v>
      </c>
      <c r="B13" s="50" t="str">
        <f>VLOOKUP("cab11",TransLang,IF(Idiom="ENG",2,IF(Idiom="FRA",3,4)),FALSE)</f>
        <v>ICCAT NUMBER</v>
      </c>
      <c r="C13" s="50" t="str">
        <f>VLOOKUP("cab12",TransLang,IF(Idiom="ENG",2,IF(Idiom="FRA",3,4)),FALSE)</f>
        <v>VESSEL NAME</v>
      </c>
      <c r="D13" s="50" t="str">
        <f>VLOOKUP("cab13",TransLang,IF(Idiom="ENG",2,IF(Idiom="FRA",3,4)),FALSE)</f>
        <v>REPORT START DATE</v>
      </c>
      <c r="E13" s="50" t="str">
        <f>VLOOKUP("cab14",TransLang,IF(Idiom="ENG",2,IF(Idiom="FRA",3,4)),FALSE)</f>
        <v>REPORT END DATE</v>
      </c>
      <c r="F13" s="50" t="str">
        <f>VLOOKUP("cab15",TransLang,IF(Idiom="ENG",2,IF(Idiom="FRA",3,4)),FALSE)</f>
        <v>REPORT DURATION (Days)</v>
      </c>
      <c r="G13" s="50" t="str">
        <f>VLOOKUP("cab16",TransLang,IF(Idiom="ENG",2,IF(Idiom="FRA",3,4)),FALSE)</f>
        <v>CATCH DATE</v>
      </c>
      <c r="H13" s="50" t="str">
        <f>VLOOKUP("cab17",TransLang,IF(Idiom="ENG",2,IF(Idiom="FRA",3,4)),FALSE)</f>
        <v>WEIGHT (KG)</v>
      </c>
      <c r="I13" s="50" t="str">
        <f>VLOOKUP("cab18",TransLang,IF(Idiom="ENG",2,IF(Idiom="FRA",3,4)),FALSE)</f>
        <v>NR.FISH CAUGHT</v>
      </c>
      <c r="J13" s="50" t="str">
        <f>VLOOKUP("cab19",TransLang,IF(Idiom="ENG",2,IF(Idiom="FRA",3,4)),FALSE)</f>
        <v>ATTRIBUTED WEIGHT IN CASE OF JFO (KG)</v>
      </c>
      <c r="K13" s="50" t="str">
        <f>VLOOKUP("cab20",TransLang,IF(Idiom="ENG",2,IF(Idiom="FRA",3,4)),FALSE)</f>
        <v>NUMBER OF PIECES</v>
      </c>
      <c r="L13" s="50" t="str">
        <f>VLOOKUP("cab21",TransLang,IF(Idiom="ENG",2,IF(Idiom="FRA",3,4)),FALSE)</f>
        <v>AVERAGE WEIGHT (KG)</v>
      </c>
      <c r="M13" s="50" t="str">
        <f>VLOOKUP("cab23",TransLang,IF(Idiom="ENG",2,IF(Idiom="FRA",3,4)),FALSE)</f>
        <v>ICCAT JFO_ID</v>
      </c>
    </row>
    <row r="14" spans="1:13" ht="18" customHeight="1" x14ac:dyDescent="0.2">
      <c r="A14" s="25"/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</row>
    <row r="15" spans="1:13" ht="18" customHeight="1" x14ac:dyDescent="0.2">
      <c r="A15" s="21"/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</row>
    <row r="16" spans="1:13" ht="18" customHeight="1" x14ac:dyDescent="0.2">
      <c r="A16" s="21"/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</row>
    <row r="17" spans="1:13" ht="18" customHeight="1" x14ac:dyDescent="0.2">
      <c r="A17" s="21"/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</row>
    <row r="18" spans="1:13" ht="18" customHeight="1" x14ac:dyDescent="0.2">
      <c r="A18" s="21"/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</row>
    <row r="19" spans="1:13" ht="18" customHeight="1" x14ac:dyDescent="0.2">
      <c r="A19" s="21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</row>
    <row r="20" spans="1:13" ht="18" customHeight="1" x14ac:dyDescent="0.2">
      <c r="A20" s="21"/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</row>
    <row r="21" spans="1:13" ht="18" customHeight="1" x14ac:dyDescent="0.2">
      <c r="A21" s="21"/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</row>
    <row r="22" spans="1:13" ht="18" customHeight="1" x14ac:dyDescent="0.2">
      <c r="A22" s="21"/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</row>
    <row r="23" spans="1:13" ht="18" customHeight="1" x14ac:dyDescent="0.2">
      <c r="A23" s="21"/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</row>
    <row r="24" spans="1:13" ht="18" customHeight="1" x14ac:dyDescent="0.2">
      <c r="A24" s="21"/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</row>
    <row r="25" spans="1:13" ht="18" customHeight="1" x14ac:dyDescent="0.2">
      <c r="A25" s="21"/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</row>
    <row r="26" spans="1:13" ht="18" customHeight="1" x14ac:dyDescent="0.2">
      <c r="A26" s="21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</row>
    <row r="27" spans="1:13" ht="18" customHeight="1" x14ac:dyDescent="0.2">
      <c r="A27" s="21"/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</row>
    <row r="28" spans="1:13" ht="18" customHeight="1" x14ac:dyDescent="0.2">
      <c r="A28" s="21"/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</row>
    <row r="29" spans="1:13" ht="18" customHeight="1" x14ac:dyDescent="0.2">
      <c r="A29" s="21"/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</row>
    <row r="30" spans="1:13" ht="18" customHeight="1" x14ac:dyDescent="0.2">
      <c r="A30" s="21"/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</row>
    <row r="31" spans="1:13" ht="18" customHeight="1" x14ac:dyDescent="0.2">
      <c r="A31" s="21"/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</row>
    <row r="32" spans="1:13" ht="18" customHeight="1" x14ac:dyDescent="0.2">
      <c r="A32" s="21"/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</row>
    <row r="33" spans="1:13" ht="18" customHeight="1" x14ac:dyDescent="0.2">
      <c r="A33" s="21"/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</row>
    <row r="34" spans="1:13" ht="18" customHeight="1" x14ac:dyDescent="0.2">
      <c r="A34" s="21"/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</row>
    <row r="35" spans="1:13" s="23" customFormat="1" ht="18" customHeight="1" x14ac:dyDescent="0.2">
      <c r="A35" s="21"/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</row>
    <row r="36" spans="1:13" ht="18" customHeight="1" x14ac:dyDescent="0.2">
      <c r="A36" s="21"/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</row>
    <row r="37" spans="1:13" ht="18" customHeight="1" x14ac:dyDescent="0.2">
      <c r="A37" s="21"/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</row>
    <row r="38" spans="1:13" ht="18" customHeight="1" x14ac:dyDescent="0.2">
      <c r="A38" s="21"/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</row>
    <row r="39" spans="1:13" ht="18" customHeight="1" x14ac:dyDescent="0.2">
      <c r="A39" s="21"/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</row>
    <row r="40" spans="1:13" ht="18" customHeight="1" x14ac:dyDescent="0.2">
      <c r="A40" s="21"/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</row>
    <row r="41" spans="1:13" ht="18" customHeight="1" x14ac:dyDescent="0.2">
      <c r="A41" s="21"/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</row>
    <row r="42" spans="1:13" ht="18" customHeight="1" x14ac:dyDescent="0.2">
      <c r="A42" s="21"/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</row>
    <row r="43" spans="1:13" ht="18" customHeight="1" x14ac:dyDescent="0.2">
      <c r="A43" s="21"/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</row>
    <row r="44" spans="1:13" ht="18" customHeight="1" x14ac:dyDescent="0.2">
      <c r="A44" s="21"/>
      <c r="B44" s="21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</row>
    <row r="45" spans="1:13" ht="18" customHeight="1" x14ac:dyDescent="0.2">
      <c r="A45" s="21"/>
      <c r="B45" s="21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</row>
    <row r="46" spans="1:13" ht="18" customHeight="1" x14ac:dyDescent="0.2">
      <c r="A46" s="21"/>
      <c r="B46" s="21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</row>
    <row r="47" spans="1:13" ht="18" customHeight="1" x14ac:dyDescent="0.2">
      <c r="A47" s="21"/>
      <c r="B47" s="21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</row>
    <row r="48" spans="1:13" ht="18" customHeight="1" x14ac:dyDescent="0.2">
      <c r="A48" s="21"/>
      <c r="B48" s="21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</row>
    <row r="49" spans="1:13" ht="18" customHeight="1" x14ac:dyDescent="0.2">
      <c r="A49" s="21"/>
      <c r="B49" s="21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</row>
    <row r="50" spans="1:13" ht="18" customHeight="1" x14ac:dyDescent="0.2">
      <c r="A50" s="21"/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</row>
    <row r="51" spans="1:13" ht="18" customHeight="1" x14ac:dyDescent="0.2">
      <c r="A51" s="21"/>
      <c r="B51" s="21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</row>
    <row r="52" spans="1:13" ht="18" customHeight="1" x14ac:dyDescent="0.2">
      <c r="A52" s="21"/>
      <c r="B52" s="21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</row>
    <row r="53" spans="1:13" ht="18" customHeight="1" x14ac:dyDescent="0.2">
      <c r="A53" s="21"/>
      <c r="B53" s="21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</row>
    <row r="54" spans="1:13" ht="18" customHeight="1" x14ac:dyDescent="0.2">
      <c r="A54" s="21"/>
      <c r="B54" s="21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</row>
    <row r="55" spans="1:13" ht="18" customHeight="1" x14ac:dyDescent="0.2">
      <c r="A55" s="21"/>
      <c r="B55" s="21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</row>
    <row r="56" spans="1:13" ht="18" customHeight="1" x14ac:dyDescent="0.2">
      <c r="A56" s="21"/>
      <c r="B56" s="21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</row>
    <row r="57" spans="1:13" ht="18" customHeight="1" x14ac:dyDescent="0.2">
      <c r="A57" s="21"/>
      <c r="B57" s="21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</row>
    <row r="58" spans="1:13" ht="18" customHeight="1" x14ac:dyDescent="0.2">
      <c r="A58" s="21"/>
      <c r="B58" s="21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</row>
    <row r="59" spans="1:13" ht="18" customHeight="1" x14ac:dyDescent="0.2">
      <c r="A59" s="21"/>
      <c r="B59" s="21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</row>
    <row r="60" spans="1:13" ht="18" customHeight="1" x14ac:dyDescent="0.2">
      <c r="A60" s="21"/>
      <c r="B60" s="21"/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</row>
    <row r="61" spans="1:13" ht="18" customHeight="1" x14ac:dyDescent="0.2">
      <c r="A61" s="21"/>
      <c r="B61" s="21"/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</row>
    <row r="62" spans="1:13" ht="18" customHeight="1" x14ac:dyDescent="0.2">
      <c r="A62" s="21"/>
      <c r="B62" s="21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</row>
    <row r="63" spans="1:13" ht="18" customHeight="1" x14ac:dyDescent="0.2">
      <c r="A63" s="21"/>
      <c r="B63" s="21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</row>
    <row r="64" spans="1:13" ht="18" customHeight="1" x14ac:dyDescent="0.2">
      <c r="A64" s="21"/>
      <c r="B64" s="21"/>
      <c r="C64" s="21"/>
      <c r="D64" s="21"/>
      <c r="E64" s="21"/>
      <c r="F64" s="21"/>
      <c r="G64" s="21"/>
      <c r="H64" s="21"/>
      <c r="I64" s="21"/>
      <c r="J64" s="21"/>
      <c r="K64" s="21"/>
      <c r="L64" s="21"/>
      <c r="M64" s="21"/>
    </row>
    <row r="65" spans="1:13" ht="18" customHeight="1" x14ac:dyDescent="0.2">
      <c r="A65" s="21"/>
      <c r="B65" s="21"/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</row>
    <row r="66" spans="1:13" ht="18" customHeight="1" x14ac:dyDescent="0.2">
      <c r="A66" s="21"/>
      <c r="B66" s="21"/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21"/>
    </row>
    <row r="67" spans="1:13" ht="18" customHeight="1" x14ac:dyDescent="0.2">
      <c r="A67" s="21"/>
      <c r="B67" s="21"/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21"/>
    </row>
    <row r="68" spans="1:13" ht="18" customHeight="1" x14ac:dyDescent="0.2">
      <c r="A68" s="21"/>
      <c r="B68" s="21"/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21"/>
    </row>
    <row r="69" spans="1:13" ht="18" customHeight="1" x14ac:dyDescent="0.2">
      <c r="A69" s="21"/>
      <c r="B69" s="21"/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21"/>
    </row>
    <row r="70" spans="1:13" ht="18" customHeight="1" x14ac:dyDescent="0.2">
      <c r="A70" s="21"/>
      <c r="B70" s="21"/>
      <c r="C70" s="21"/>
      <c r="D70" s="21"/>
      <c r="E70" s="21"/>
      <c r="F70" s="21"/>
      <c r="G70" s="21"/>
      <c r="H70" s="21"/>
      <c r="I70" s="21"/>
      <c r="J70" s="21"/>
      <c r="K70" s="21"/>
      <c r="L70" s="21"/>
      <c r="M70" s="21"/>
    </row>
    <row r="71" spans="1:13" ht="18" customHeight="1" x14ac:dyDescent="0.2">
      <c r="A71" s="21"/>
      <c r="B71" s="21"/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</row>
    <row r="72" spans="1:13" ht="18" customHeight="1" x14ac:dyDescent="0.2">
      <c r="A72" s="21"/>
      <c r="B72" s="21"/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21"/>
    </row>
    <row r="73" spans="1:13" ht="18" customHeight="1" x14ac:dyDescent="0.2">
      <c r="A73" s="21"/>
      <c r="B73" s="21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</row>
    <row r="74" spans="1:13" ht="18" customHeight="1" x14ac:dyDescent="0.2">
      <c r="A74" s="21"/>
      <c r="B74" s="21"/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</row>
    <row r="75" spans="1:13" ht="18" customHeight="1" x14ac:dyDescent="0.2">
      <c r="A75" s="21"/>
      <c r="B75" s="21"/>
      <c r="C75" s="21"/>
      <c r="D75" s="21"/>
      <c r="E75" s="21"/>
      <c r="F75" s="21"/>
      <c r="G75" s="21"/>
      <c r="H75" s="21"/>
      <c r="I75" s="21"/>
      <c r="J75" s="21"/>
      <c r="K75" s="21"/>
      <c r="L75" s="21"/>
      <c r="M75" s="21"/>
    </row>
    <row r="76" spans="1:13" ht="18" customHeight="1" x14ac:dyDescent="0.2">
      <c r="A76" s="21"/>
      <c r="B76" s="21"/>
      <c r="C76" s="21"/>
      <c r="D76" s="21"/>
      <c r="E76" s="21"/>
      <c r="F76" s="21"/>
      <c r="G76" s="21"/>
      <c r="H76" s="21"/>
      <c r="I76" s="21"/>
      <c r="J76" s="21"/>
      <c r="K76" s="21"/>
      <c r="L76" s="21"/>
      <c r="M76" s="21"/>
    </row>
    <row r="77" spans="1:13" ht="18" customHeight="1" x14ac:dyDescent="0.2">
      <c r="A77" s="21"/>
      <c r="B77" s="21"/>
      <c r="C77" s="21"/>
      <c r="D77" s="21"/>
      <c r="E77" s="21"/>
      <c r="F77" s="21"/>
      <c r="G77" s="21"/>
      <c r="H77" s="21"/>
      <c r="I77" s="21"/>
      <c r="J77" s="21"/>
      <c r="K77" s="21"/>
      <c r="L77" s="21"/>
      <c r="M77" s="21"/>
    </row>
    <row r="78" spans="1:13" ht="18" customHeight="1" x14ac:dyDescent="0.2">
      <c r="A78" s="21"/>
      <c r="B78" s="21"/>
      <c r="C78" s="21"/>
      <c r="D78" s="21"/>
      <c r="E78" s="21"/>
      <c r="F78" s="21"/>
      <c r="G78" s="21"/>
      <c r="H78" s="21"/>
      <c r="I78" s="21"/>
      <c r="J78" s="21"/>
      <c r="K78" s="21"/>
      <c r="L78" s="21"/>
      <c r="M78" s="21"/>
    </row>
    <row r="79" spans="1:13" ht="18" customHeight="1" x14ac:dyDescent="0.2">
      <c r="A79" s="21"/>
      <c r="B79" s="21"/>
      <c r="C79" s="21"/>
      <c r="D79" s="21"/>
      <c r="E79" s="21"/>
      <c r="F79" s="21"/>
      <c r="G79" s="21"/>
      <c r="H79" s="21"/>
      <c r="I79" s="21"/>
      <c r="J79" s="21"/>
      <c r="K79" s="21"/>
      <c r="L79" s="21"/>
      <c r="M79" s="21"/>
    </row>
    <row r="80" spans="1:13" ht="18" customHeight="1" x14ac:dyDescent="0.2">
      <c r="A80" s="21"/>
      <c r="B80" s="21"/>
      <c r="C80" s="21"/>
      <c r="D80" s="21"/>
      <c r="E80" s="21"/>
      <c r="F80" s="21"/>
      <c r="G80" s="21"/>
      <c r="H80" s="21"/>
      <c r="I80" s="21"/>
      <c r="J80" s="21"/>
      <c r="K80" s="21"/>
      <c r="L80" s="21"/>
      <c r="M80" s="21"/>
    </row>
    <row r="81" spans="1:13" ht="18" customHeight="1" x14ac:dyDescent="0.2">
      <c r="A81" s="21"/>
      <c r="B81" s="21"/>
      <c r="C81" s="21"/>
      <c r="D81" s="21"/>
      <c r="E81" s="21"/>
      <c r="F81" s="21"/>
      <c r="G81" s="21"/>
      <c r="H81" s="21"/>
      <c r="I81" s="21"/>
      <c r="J81" s="21"/>
      <c r="K81" s="21"/>
      <c r="L81" s="21"/>
      <c r="M81" s="21"/>
    </row>
    <row r="82" spans="1:13" ht="18" customHeight="1" x14ac:dyDescent="0.2">
      <c r="A82" s="21"/>
      <c r="B82" s="21"/>
      <c r="C82" s="21"/>
      <c r="D82" s="21"/>
      <c r="E82" s="21"/>
      <c r="F82" s="21"/>
      <c r="G82" s="21"/>
      <c r="H82" s="21"/>
      <c r="I82" s="21"/>
      <c r="J82" s="21"/>
      <c r="K82" s="21"/>
      <c r="L82" s="21"/>
      <c r="M82" s="21"/>
    </row>
    <row r="83" spans="1:13" ht="18" customHeight="1" x14ac:dyDescent="0.2">
      <c r="A83" s="21"/>
      <c r="B83" s="21"/>
      <c r="C83" s="21"/>
      <c r="D83" s="21"/>
      <c r="E83" s="21"/>
      <c r="F83" s="21"/>
      <c r="G83" s="21"/>
      <c r="H83" s="21"/>
      <c r="I83" s="21"/>
      <c r="J83" s="21"/>
      <c r="K83" s="21"/>
      <c r="L83" s="21"/>
      <c r="M83" s="21"/>
    </row>
    <row r="84" spans="1:13" ht="18" customHeight="1" x14ac:dyDescent="0.2">
      <c r="A84" s="21"/>
      <c r="B84" s="21"/>
      <c r="C84" s="21"/>
      <c r="D84" s="21"/>
      <c r="E84" s="21"/>
      <c r="F84" s="21"/>
      <c r="G84" s="21"/>
      <c r="H84" s="21"/>
      <c r="I84" s="21"/>
      <c r="J84" s="21"/>
      <c r="K84" s="21"/>
      <c r="L84" s="21"/>
      <c r="M84" s="21"/>
    </row>
    <row r="85" spans="1:13" ht="18" customHeight="1" x14ac:dyDescent="0.2">
      <c r="A85" s="21"/>
      <c r="B85" s="21"/>
      <c r="C85" s="21"/>
      <c r="D85" s="21"/>
      <c r="E85" s="21"/>
      <c r="F85" s="21"/>
      <c r="G85" s="21"/>
      <c r="H85" s="21"/>
      <c r="I85" s="21"/>
      <c r="J85" s="21"/>
      <c r="K85" s="21"/>
      <c r="L85" s="21"/>
      <c r="M85" s="21"/>
    </row>
    <row r="86" spans="1:13" ht="18" customHeight="1" x14ac:dyDescent="0.2">
      <c r="A86" s="21"/>
      <c r="B86" s="21"/>
      <c r="C86" s="21"/>
      <c r="D86" s="21"/>
      <c r="E86" s="21"/>
      <c r="F86" s="21"/>
      <c r="G86" s="21"/>
      <c r="H86" s="21"/>
      <c r="I86" s="21"/>
      <c r="J86" s="21"/>
      <c r="K86" s="21"/>
      <c r="L86" s="21"/>
      <c r="M86" s="21"/>
    </row>
    <row r="87" spans="1:13" ht="18" customHeight="1" x14ac:dyDescent="0.2">
      <c r="A87" s="21"/>
      <c r="B87" s="21"/>
      <c r="C87" s="21"/>
      <c r="D87" s="21"/>
      <c r="E87" s="21"/>
      <c r="F87" s="21"/>
      <c r="G87" s="21"/>
      <c r="H87" s="21"/>
      <c r="I87" s="21"/>
      <c r="J87" s="21"/>
      <c r="K87" s="21"/>
      <c r="L87" s="21"/>
      <c r="M87" s="21"/>
    </row>
    <row r="88" spans="1:13" ht="18" customHeight="1" x14ac:dyDescent="0.2">
      <c r="A88" s="21"/>
      <c r="B88" s="21"/>
      <c r="C88" s="21"/>
      <c r="D88" s="21"/>
      <c r="E88" s="21"/>
      <c r="F88" s="21"/>
      <c r="G88" s="21"/>
      <c r="H88" s="21"/>
      <c r="I88" s="21"/>
      <c r="J88" s="21"/>
      <c r="K88" s="21"/>
      <c r="L88" s="21"/>
      <c r="M88" s="21"/>
    </row>
    <row r="89" spans="1:13" ht="18" customHeight="1" x14ac:dyDescent="0.2">
      <c r="A89" s="21"/>
      <c r="B89" s="21"/>
      <c r="C89" s="21"/>
      <c r="D89" s="21"/>
      <c r="E89" s="21"/>
      <c r="F89" s="21"/>
      <c r="G89" s="21"/>
      <c r="H89" s="21"/>
      <c r="I89" s="21"/>
      <c r="J89" s="21"/>
      <c r="K89" s="21"/>
      <c r="L89" s="21"/>
      <c r="M89" s="21"/>
    </row>
    <row r="90" spans="1:13" ht="18" customHeight="1" x14ac:dyDescent="0.2">
      <c r="A90" s="21"/>
      <c r="B90" s="21"/>
      <c r="C90" s="21"/>
      <c r="D90" s="21"/>
      <c r="E90" s="21"/>
      <c r="F90" s="21"/>
      <c r="G90" s="21"/>
      <c r="H90" s="21"/>
      <c r="I90" s="21"/>
      <c r="J90" s="21"/>
      <c r="K90" s="21"/>
      <c r="L90" s="21"/>
      <c r="M90" s="21"/>
    </row>
    <row r="91" spans="1:13" ht="18" customHeight="1" x14ac:dyDescent="0.2">
      <c r="A91" s="21"/>
      <c r="B91" s="21"/>
      <c r="C91" s="21"/>
      <c r="D91" s="21"/>
      <c r="E91" s="21"/>
      <c r="F91" s="21"/>
      <c r="G91" s="21"/>
      <c r="H91" s="21"/>
      <c r="I91" s="21"/>
      <c r="J91" s="21"/>
      <c r="K91" s="21"/>
      <c r="L91" s="21"/>
      <c r="M91" s="21"/>
    </row>
    <row r="92" spans="1:13" ht="18" customHeight="1" x14ac:dyDescent="0.2">
      <c r="A92" s="21"/>
      <c r="B92" s="21"/>
      <c r="C92" s="21"/>
      <c r="D92" s="21"/>
      <c r="E92" s="21"/>
      <c r="F92" s="21"/>
      <c r="G92" s="21"/>
      <c r="H92" s="21"/>
      <c r="I92" s="21"/>
      <c r="J92" s="21"/>
      <c r="K92" s="21"/>
      <c r="L92" s="21"/>
      <c r="M92" s="21"/>
    </row>
    <row r="93" spans="1:13" ht="18" customHeight="1" x14ac:dyDescent="0.2">
      <c r="A93" s="21"/>
      <c r="B93" s="21"/>
      <c r="C93" s="21"/>
      <c r="D93" s="21"/>
      <c r="E93" s="21"/>
      <c r="F93" s="21"/>
      <c r="G93" s="21"/>
      <c r="H93" s="21"/>
      <c r="I93" s="21"/>
      <c r="J93" s="21"/>
      <c r="K93" s="21"/>
      <c r="L93" s="21"/>
      <c r="M93" s="21"/>
    </row>
    <row r="94" spans="1:13" ht="18" customHeight="1" x14ac:dyDescent="0.2">
      <c r="A94" s="21"/>
      <c r="B94" s="21"/>
      <c r="C94" s="21"/>
      <c r="D94" s="21"/>
      <c r="E94" s="21"/>
      <c r="F94" s="21"/>
      <c r="G94" s="21"/>
      <c r="H94" s="21"/>
      <c r="I94" s="21"/>
      <c r="J94" s="21"/>
      <c r="K94" s="21"/>
      <c r="L94" s="21"/>
      <c r="M94" s="21"/>
    </row>
    <row r="95" spans="1:13" ht="18" customHeight="1" x14ac:dyDescent="0.2">
      <c r="A95" s="21"/>
      <c r="B95" s="21"/>
      <c r="C95" s="21"/>
      <c r="D95" s="21"/>
      <c r="E95" s="21"/>
      <c r="F95" s="21"/>
      <c r="G95" s="21"/>
      <c r="H95" s="21"/>
      <c r="I95" s="21"/>
      <c r="J95" s="21"/>
      <c r="K95" s="21"/>
      <c r="L95" s="21"/>
      <c r="M95" s="21"/>
    </row>
    <row r="96" spans="1:13" ht="18" customHeight="1" x14ac:dyDescent="0.2">
      <c r="A96" s="21"/>
      <c r="B96" s="21"/>
      <c r="C96" s="21"/>
      <c r="D96" s="21"/>
      <c r="E96" s="21"/>
      <c r="F96" s="21"/>
      <c r="G96" s="21"/>
      <c r="H96" s="21"/>
      <c r="I96" s="21"/>
      <c r="J96" s="21"/>
      <c r="K96" s="21"/>
      <c r="L96" s="21"/>
      <c r="M96" s="21"/>
    </row>
    <row r="97" spans="1:13" ht="18" customHeight="1" x14ac:dyDescent="0.2">
      <c r="A97" s="21"/>
      <c r="B97" s="21"/>
      <c r="C97" s="21"/>
      <c r="D97" s="21"/>
      <c r="E97" s="21"/>
      <c r="F97" s="21"/>
      <c r="G97" s="21"/>
      <c r="H97" s="21"/>
      <c r="I97" s="21"/>
      <c r="J97" s="21"/>
      <c r="K97" s="21"/>
      <c r="L97" s="21"/>
      <c r="M97" s="21"/>
    </row>
    <row r="98" spans="1:13" ht="18" customHeight="1" x14ac:dyDescent="0.2">
      <c r="A98" s="21"/>
      <c r="B98" s="21"/>
      <c r="C98" s="21"/>
      <c r="D98" s="21"/>
      <c r="E98" s="21"/>
      <c r="F98" s="21"/>
      <c r="G98" s="21"/>
      <c r="H98" s="21"/>
      <c r="I98" s="21"/>
      <c r="J98" s="21"/>
      <c r="K98" s="21"/>
      <c r="L98" s="21"/>
      <c r="M98" s="21"/>
    </row>
    <row r="99" spans="1:13" ht="18" customHeight="1" x14ac:dyDescent="0.2">
      <c r="A99" s="21"/>
      <c r="B99" s="21"/>
      <c r="C99" s="21"/>
      <c r="D99" s="21"/>
      <c r="E99" s="21"/>
      <c r="F99" s="21"/>
      <c r="G99" s="21"/>
      <c r="H99" s="21"/>
      <c r="I99" s="21"/>
      <c r="J99" s="21"/>
      <c r="K99" s="21"/>
      <c r="L99" s="21"/>
      <c r="M99" s="21"/>
    </row>
    <row r="100" spans="1:13" ht="18" customHeight="1" x14ac:dyDescent="0.2">
      <c r="A100" s="21"/>
      <c r="B100" s="21"/>
      <c r="C100" s="21"/>
      <c r="D100" s="21"/>
      <c r="E100" s="21"/>
      <c r="F100" s="21"/>
      <c r="G100" s="21"/>
      <c r="H100" s="21"/>
      <c r="I100" s="21"/>
      <c r="J100" s="21"/>
      <c r="K100" s="21"/>
      <c r="L100" s="21"/>
      <c r="M100" s="21"/>
    </row>
    <row r="101" spans="1:13" ht="18" customHeight="1" x14ac:dyDescent="0.2">
      <c r="A101" s="21"/>
      <c r="B101" s="21"/>
      <c r="C101" s="21"/>
      <c r="D101" s="21"/>
      <c r="E101" s="21"/>
      <c r="F101" s="21"/>
      <c r="G101" s="21"/>
      <c r="H101" s="21"/>
      <c r="I101" s="21"/>
      <c r="J101" s="21"/>
      <c r="K101" s="21"/>
      <c r="L101" s="21"/>
      <c r="M101" s="21"/>
    </row>
    <row r="102" spans="1:13" ht="18" customHeight="1" x14ac:dyDescent="0.2">
      <c r="A102" s="21"/>
      <c r="B102" s="21"/>
      <c r="C102" s="21"/>
      <c r="D102" s="21"/>
      <c r="E102" s="21"/>
      <c r="F102" s="21"/>
      <c r="G102" s="21"/>
      <c r="H102" s="21"/>
      <c r="I102" s="21"/>
      <c r="J102" s="21"/>
      <c r="K102" s="21"/>
      <c r="L102" s="21"/>
      <c r="M102" s="21"/>
    </row>
    <row r="103" spans="1:13" ht="18" customHeight="1" x14ac:dyDescent="0.2">
      <c r="A103" s="21"/>
      <c r="B103" s="21"/>
      <c r="C103" s="21"/>
      <c r="D103" s="21"/>
      <c r="E103" s="21"/>
      <c r="F103" s="21"/>
      <c r="G103" s="21"/>
      <c r="H103" s="21"/>
      <c r="I103" s="21"/>
      <c r="J103" s="21"/>
      <c r="K103" s="21"/>
      <c r="L103" s="21"/>
      <c r="M103" s="21"/>
    </row>
    <row r="104" spans="1:13" ht="18" customHeight="1" x14ac:dyDescent="0.2">
      <c r="A104" s="21"/>
      <c r="B104" s="21"/>
      <c r="C104" s="21"/>
      <c r="D104" s="21"/>
      <c r="E104" s="21"/>
      <c r="F104" s="21"/>
      <c r="G104" s="21"/>
      <c r="H104" s="21"/>
      <c r="I104" s="21"/>
      <c r="J104" s="21"/>
      <c r="K104" s="21"/>
      <c r="L104" s="21"/>
      <c r="M104" s="21"/>
    </row>
    <row r="105" spans="1:13" ht="18" customHeight="1" x14ac:dyDescent="0.2">
      <c r="A105" s="21"/>
      <c r="B105" s="21"/>
      <c r="C105" s="21"/>
      <c r="D105" s="21"/>
      <c r="E105" s="21"/>
      <c r="F105" s="21"/>
      <c r="G105" s="21"/>
      <c r="H105" s="21"/>
      <c r="I105" s="21"/>
      <c r="J105" s="21"/>
      <c r="K105" s="21"/>
      <c r="L105" s="21"/>
      <c r="M105" s="21"/>
    </row>
    <row r="106" spans="1:13" ht="18" customHeight="1" x14ac:dyDescent="0.2">
      <c r="A106" s="21"/>
      <c r="B106" s="21"/>
      <c r="C106" s="21"/>
      <c r="D106" s="21"/>
      <c r="E106" s="21"/>
      <c r="F106" s="21"/>
      <c r="G106" s="21"/>
      <c r="H106" s="21"/>
      <c r="I106" s="21"/>
      <c r="J106" s="21"/>
      <c r="K106" s="21"/>
      <c r="L106" s="21"/>
      <c r="M106" s="21"/>
    </row>
    <row r="107" spans="1:13" ht="18" customHeight="1" x14ac:dyDescent="0.2">
      <c r="A107" s="21"/>
      <c r="B107" s="21"/>
      <c r="C107" s="21"/>
      <c r="D107" s="21"/>
      <c r="E107" s="21"/>
      <c r="F107" s="21"/>
      <c r="G107" s="21"/>
      <c r="H107" s="21"/>
      <c r="I107" s="21"/>
      <c r="J107" s="21"/>
      <c r="K107" s="21"/>
      <c r="L107" s="21"/>
      <c r="M107" s="21"/>
    </row>
    <row r="108" spans="1:13" ht="18" customHeight="1" x14ac:dyDescent="0.2">
      <c r="A108" s="21"/>
      <c r="B108" s="21"/>
      <c r="C108" s="21"/>
      <c r="D108" s="21"/>
      <c r="E108" s="21"/>
      <c r="F108" s="21"/>
      <c r="G108" s="21"/>
      <c r="H108" s="21"/>
      <c r="I108" s="21"/>
      <c r="J108" s="21"/>
      <c r="K108" s="21"/>
      <c r="L108" s="21"/>
      <c r="M108" s="21"/>
    </row>
    <row r="109" spans="1:13" ht="18" customHeight="1" x14ac:dyDescent="0.2">
      <c r="A109" s="21"/>
      <c r="B109" s="21"/>
      <c r="C109" s="21"/>
      <c r="D109" s="21"/>
      <c r="E109" s="21"/>
      <c r="F109" s="21"/>
      <c r="G109" s="21"/>
      <c r="H109" s="21"/>
      <c r="I109" s="21"/>
      <c r="J109" s="21"/>
      <c r="K109" s="21"/>
      <c r="L109" s="21"/>
      <c r="M109" s="21"/>
    </row>
    <row r="110" spans="1:13" ht="18" customHeight="1" x14ac:dyDescent="0.2">
      <c r="A110" s="21"/>
      <c r="B110" s="21"/>
      <c r="C110" s="21"/>
      <c r="D110" s="21"/>
      <c r="E110" s="21"/>
      <c r="F110" s="21"/>
      <c r="G110" s="21"/>
      <c r="H110" s="21"/>
      <c r="I110" s="21"/>
      <c r="J110" s="21"/>
      <c r="K110" s="21"/>
      <c r="L110" s="21"/>
      <c r="M110" s="21"/>
    </row>
    <row r="111" spans="1:13" ht="18" customHeight="1" x14ac:dyDescent="0.2">
      <c r="A111" s="21"/>
      <c r="B111" s="21"/>
      <c r="C111" s="21"/>
      <c r="D111" s="21"/>
      <c r="E111" s="21"/>
      <c r="F111" s="21"/>
      <c r="G111" s="21"/>
      <c r="H111" s="21"/>
      <c r="I111" s="21"/>
      <c r="J111" s="21"/>
      <c r="K111" s="21"/>
      <c r="L111" s="21"/>
      <c r="M111" s="21"/>
    </row>
    <row r="112" spans="1:13" ht="18" customHeight="1" x14ac:dyDescent="0.2">
      <c r="A112" s="21"/>
      <c r="B112" s="21"/>
      <c r="C112" s="21"/>
      <c r="D112" s="21"/>
      <c r="E112" s="21"/>
      <c r="F112" s="21"/>
      <c r="G112" s="21"/>
      <c r="H112" s="21"/>
      <c r="I112" s="21"/>
      <c r="J112" s="21"/>
      <c r="K112" s="21"/>
      <c r="L112" s="21"/>
      <c r="M112" s="21"/>
    </row>
    <row r="113" spans="1:13" ht="18" customHeight="1" x14ac:dyDescent="0.2">
      <c r="A113" s="21"/>
      <c r="B113" s="21"/>
      <c r="C113" s="21"/>
      <c r="D113" s="21"/>
      <c r="E113" s="21"/>
      <c r="F113" s="21"/>
      <c r="G113" s="21"/>
      <c r="H113" s="21"/>
      <c r="I113" s="21"/>
      <c r="J113" s="21"/>
      <c r="K113" s="21"/>
      <c r="L113" s="21"/>
      <c r="M113" s="21"/>
    </row>
    <row r="114" spans="1:13" ht="18" customHeight="1" x14ac:dyDescent="0.2">
      <c r="A114" s="21"/>
      <c r="B114" s="21"/>
      <c r="C114" s="21"/>
      <c r="D114" s="21"/>
      <c r="E114" s="21"/>
      <c r="F114" s="21"/>
      <c r="G114" s="21"/>
      <c r="H114" s="21"/>
      <c r="I114" s="21"/>
      <c r="J114" s="21"/>
      <c r="K114" s="21"/>
      <c r="L114" s="21"/>
      <c r="M114" s="21"/>
    </row>
    <row r="115" spans="1:13" ht="18" customHeight="1" x14ac:dyDescent="0.2">
      <c r="A115" s="21"/>
      <c r="B115" s="21"/>
      <c r="C115" s="21"/>
      <c r="D115" s="21"/>
      <c r="E115" s="21"/>
      <c r="F115" s="21"/>
      <c r="G115" s="21"/>
      <c r="H115" s="21"/>
      <c r="I115" s="21"/>
      <c r="J115" s="21"/>
      <c r="K115" s="21"/>
      <c r="L115" s="21"/>
      <c r="M115" s="21"/>
    </row>
    <row r="116" spans="1:13" ht="18" customHeight="1" x14ac:dyDescent="0.2">
      <c r="A116" s="21"/>
      <c r="B116" s="21"/>
      <c r="C116" s="21"/>
      <c r="D116" s="21"/>
      <c r="E116" s="21"/>
      <c r="F116" s="21"/>
      <c r="G116" s="21"/>
      <c r="H116" s="21"/>
      <c r="I116" s="21"/>
      <c r="J116" s="21"/>
      <c r="K116" s="21"/>
      <c r="L116" s="21"/>
      <c r="M116" s="21"/>
    </row>
    <row r="117" spans="1:13" ht="18" customHeight="1" x14ac:dyDescent="0.2">
      <c r="A117" s="21"/>
      <c r="B117" s="21"/>
      <c r="C117" s="21"/>
      <c r="D117" s="21"/>
      <c r="E117" s="21"/>
      <c r="F117" s="21"/>
      <c r="G117" s="21"/>
      <c r="H117" s="21"/>
      <c r="I117" s="21"/>
      <c r="J117" s="21"/>
      <c r="K117" s="21"/>
      <c r="L117" s="21"/>
      <c r="M117" s="21"/>
    </row>
    <row r="118" spans="1:13" ht="18" customHeight="1" x14ac:dyDescent="0.2">
      <c r="A118" s="21"/>
      <c r="B118" s="21"/>
      <c r="C118" s="21"/>
      <c r="D118" s="21"/>
      <c r="E118" s="21"/>
      <c r="F118" s="21"/>
      <c r="G118" s="21"/>
      <c r="H118" s="21"/>
      <c r="I118" s="21"/>
      <c r="J118" s="21"/>
      <c r="K118" s="21"/>
      <c r="L118" s="21"/>
      <c r="M118" s="21"/>
    </row>
    <row r="119" spans="1:13" ht="18" customHeight="1" x14ac:dyDescent="0.2">
      <c r="A119" s="21"/>
      <c r="B119" s="21"/>
      <c r="C119" s="21"/>
      <c r="D119" s="21"/>
      <c r="E119" s="21"/>
      <c r="F119" s="21"/>
      <c r="G119" s="21"/>
      <c r="H119" s="21"/>
      <c r="I119" s="21"/>
      <c r="J119" s="21"/>
      <c r="K119" s="21"/>
      <c r="L119" s="21"/>
      <c r="M119" s="21"/>
    </row>
    <row r="120" spans="1:13" ht="18" customHeight="1" x14ac:dyDescent="0.2">
      <c r="A120" s="21"/>
      <c r="B120" s="21"/>
      <c r="C120" s="21"/>
      <c r="D120" s="21"/>
      <c r="E120" s="21"/>
      <c r="F120" s="21"/>
      <c r="G120" s="21"/>
      <c r="H120" s="21"/>
      <c r="I120" s="21"/>
      <c r="J120" s="21"/>
      <c r="K120" s="21"/>
      <c r="L120" s="21"/>
      <c r="M120" s="21"/>
    </row>
    <row r="121" spans="1:13" ht="18" customHeight="1" x14ac:dyDescent="0.2">
      <c r="A121" s="21"/>
      <c r="B121" s="21"/>
      <c r="C121" s="21"/>
      <c r="D121" s="21"/>
      <c r="E121" s="21"/>
      <c r="F121" s="21"/>
      <c r="G121" s="21"/>
      <c r="H121" s="21"/>
      <c r="I121" s="21"/>
      <c r="J121" s="21"/>
      <c r="K121" s="21"/>
      <c r="L121" s="21"/>
      <c r="M121" s="21"/>
    </row>
    <row r="122" spans="1:13" ht="18" customHeight="1" x14ac:dyDescent="0.2">
      <c r="A122" s="21"/>
      <c r="B122" s="21"/>
      <c r="C122" s="21"/>
      <c r="D122" s="21"/>
      <c r="E122" s="21"/>
      <c r="F122" s="21"/>
      <c r="G122" s="21"/>
      <c r="H122" s="21"/>
      <c r="I122" s="21"/>
      <c r="J122" s="21"/>
      <c r="K122" s="21"/>
      <c r="L122" s="21"/>
      <c r="M122" s="21"/>
    </row>
    <row r="123" spans="1:13" ht="18" customHeight="1" x14ac:dyDescent="0.2">
      <c r="A123" s="21"/>
      <c r="B123" s="21"/>
      <c r="C123" s="21"/>
      <c r="D123" s="21"/>
      <c r="E123" s="21"/>
      <c r="F123" s="21"/>
      <c r="G123" s="21"/>
      <c r="H123" s="21"/>
      <c r="I123" s="21"/>
      <c r="J123" s="21"/>
      <c r="K123" s="21"/>
      <c r="L123" s="21"/>
      <c r="M123" s="21"/>
    </row>
    <row r="124" spans="1:13" ht="18" customHeight="1" x14ac:dyDescent="0.2">
      <c r="A124" s="21"/>
      <c r="B124" s="21"/>
      <c r="C124" s="21"/>
      <c r="D124" s="21"/>
      <c r="E124" s="21"/>
      <c r="F124" s="21"/>
      <c r="G124" s="21"/>
      <c r="H124" s="21"/>
      <c r="I124" s="21"/>
      <c r="J124" s="21"/>
      <c r="K124" s="21"/>
      <c r="L124" s="21"/>
      <c r="M124" s="21"/>
    </row>
    <row r="125" spans="1:13" ht="18" customHeight="1" x14ac:dyDescent="0.2">
      <c r="A125" s="21"/>
      <c r="B125" s="21"/>
      <c r="C125" s="21"/>
      <c r="D125" s="21"/>
      <c r="E125" s="21"/>
      <c r="F125" s="21"/>
      <c r="G125" s="21"/>
      <c r="H125" s="21"/>
      <c r="I125" s="21"/>
      <c r="J125" s="21"/>
      <c r="K125" s="21"/>
      <c r="L125" s="21"/>
      <c r="M125" s="21"/>
    </row>
    <row r="126" spans="1:13" ht="18" customHeight="1" x14ac:dyDescent="0.2">
      <c r="A126" s="21"/>
      <c r="B126" s="21"/>
      <c r="C126" s="21"/>
      <c r="D126" s="21"/>
      <c r="E126" s="21"/>
      <c r="F126" s="21"/>
      <c r="G126" s="21"/>
      <c r="H126" s="21"/>
      <c r="I126" s="21"/>
      <c r="J126" s="21"/>
      <c r="K126" s="21"/>
      <c r="L126" s="21"/>
      <c r="M126" s="21"/>
    </row>
    <row r="127" spans="1:13" ht="18" customHeight="1" x14ac:dyDescent="0.2">
      <c r="A127" s="21"/>
      <c r="B127" s="21"/>
      <c r="C127" s="21"/>
      <c r="D127" s="21"/>
      <c r="E127" s="21"/>
      <c r="F127" s="21"/>
      <c r="G127" s="21"/>
      <c r="H127" s="21"/>
      <c r="I127" s="21"/>
      <c r="J127" s="21"/>
      <c r="K127" s="21"/>
      <c r="L127" s="21"/>
      <c r="M127" s="21"/>
    </row>
    <row r="128" spans="1:13" ht="18" customHeight="1" x14ac:dyDescent="0.2">
      <c r="A128" s="21"/>
      <c r="B128" s="21"/>
      <c r="C128" s="21"/>
      <c r="D128" s="21"/>
      <c r="E128" s="21"/>
      <c r="F128" s="21"/>
      <c r="G128" s="21"/>
      <c r="H128" s="21"/>
      <c r="I128" s="21"/>
      <c r="J128" s="21"/>
      <c r="K128" s="21"/>
      <c r="L128" s="21"/>
      <c r="M128" s="21"/>
    </row>
    <row r="129" spans="1:13" ht="18" customHeight="1" x14ac:dyDescent="0.2">
      <c r="A129" s="21"/>
      <c r="B129" s="21"/>
      <c r="C129" s="21"/>
      <c r="D129" s="21"/>
      <c r="E129" s="21"/>
      <c r="F129" s="21"/>
      <c r="G129" s="21"/>
      <c r="H129" s="21"/>
      <c r="I129" s="21"/>
      <c r="J129" s="21"/>
      <c r="K129" s="21"/>
      <c r="L129" s="21"/>
      <c r="M129" s="21"/>
    </row>
    <row r="130" spans="1:13" ht="18" customHeight="1" x14ac:dyDescent="0.2">
      <c r="A130" s="21"/>
      <c r="B130" s="21"/>
      <c r="C130" s="21"/>
      <c r="D130" s="21"/>
      <c r="E130" s="21"/>
      <c r="F130" s="21"/>
      <c r="G130" s="21"/>
      <c r="H130" s="21"/>
      <c r="I130" s="21"/>
      <c r="J130" s="21"/>
      <c r="K130" s="21"/>
      <c r="L130" s="21"/>
      <c r="M130" s="21"/>
    </row>
    <row r="131" spans="1:13" ht="18" customHeight="1" x14ac:dyDescent="0.2">
      <c r="A131" s="21"/>
      <c r="B131" s="21"/>
      <c r="C131" s="21"/>
      <c r="D131" s="21"/>
      <c r="E131" s="21"/>
      <c r="F131" s="21"/>
      <c r="G131" s="21"/>
      <c r="H131" s="21"/>
      <c r="I131" s="21"/>
      <c r="J131" s="21"/>
      <c r="K131" s="21"/>
      <c r="L131" s="21"/>
      <c r="M131" s="21"/>
    </row>
    <row r="132" spans="1:13" ht="18" customHeight="1" x14ac:dyDescent="0.2">
      <c r="A132" s="21"/>
      <c r="B132" s="21"/>
      <c r="C132" s="21"/>
      <c r="D132" s="21"/>
      <c r="E132" s="21"/>
      <c r="F132" s="21"/>
      <c r="G132" s="21"/>
      <c r="H132" s="21"/>
      <c r="I132" s="21"/>
      <c r="J132" s="21"/>
      <c r="K132" s="21"/>
      <c r="L132" s="21"/>
      <c r="M132" s="21"/>
    </row>
    <row r="133" spans="1:13" ht="18" customHeight="1" x14ac:dyDescent="0.2">
      <c r="A133" s="21"/>
      <c r="B133" s="21"/>
      <c r="C133" s="21"/>
      <c r="D133" s="21"/>
      <c r="E133" s="21"/>
      <c r="F133" s="21"/>
      <c r="G133" s="21"/>
      <c r="H133" s="21"/>
      <c r="I133" s="21"/>
      <c r="J133" s="21"/>
      <c r="K133" s="21"/>
      <c r="L133" s="21"/>
      <c r="M133" s="21"/>
    </row>
    <row r="134" spans="1:13" ht="18" customHeight="1" x14ac:dyDescent="0.2">
      <c r="A134" s="21"/>
      <c r="B134" s="21"/>
      <c r="C134" s="21"/>
      <c r="D134" s="21"/>
      <c r="E134" s="21"/>
      <c r="F134" s="21"/>
      <c r="G134" s="21"/>
      <c r="H134" s="21"/>
      <c r="I134" s="21"/>
      <c r="J134" s="21"/>
      <c r="K134" s="21"/>
      <c r="L134" s="21"/>
      <c r="M134" s="21"/>
    </row>
    <row r="135" spans="1:13" ht="18" customHeight="1" x14ac:dyDescent="0.2">
      <c r="A135" s="21"/>
      <c r="B135" s="21"/>
      <c r="C135" s="21"/>
      <c r="D135" s="21"/>
      <c r="E135" s="21"/>
      <c r="F135" s="21"/>
      <c r="G135" s="21"/>
      <c r="H135" s="21"/>
      <c r="I135" s="21"/>
      <c r="J135" s="21"/>
      <c r="K135" s="21"/>
      <c r="L135" s="21"/>
      <c r="M135" s="21"/>
    </row>
    <row r="136" spans="1:13" ht="18" customHeight="1" x14ac:dyDescent="0.2">
      <c r="A136" s="21"/>
      <c r="B136" s="21"/>
      <c r="C136" s="21"/>
      <c r="D136" s="21"/>
      <c r="E136" s="21"/>
      <c r="F136" s="21"/>
      <c r="G136" s="21"/>
      <c r="H136" s="21"/>
      <c r="I136" s="21"/>
      <c r="J136" s="21"/>
      <c r="K136" s="21"/>
      <c r="L136" s="21"/>
      <c r="M136" s="21"/>
    </row>
    <row r="137" spans="1:13" ht="18" customHeight="1" x14ac:dyDescent="0.2">
      <c r="A137" s="21"/>
      <c r="B137" s="21"/>
      <c r="C137" s="21"/>
      <c r="D137" s="21"/>
      <c r="E137" s="21"/>
      <c r="F137" s="21"/>
      <c r="G137" s="21"/>
      <c r="H137" s="21"/>
      <c r="I137" s="21"/>
      <c r="J137" s="21"/>
      <c r="K137" s="21"/>
      <c r="L137" s="21"/>
      <c r="M137" s="21"/>
    </row>
    <row r="138" spans="1:13" ht="18" customHeight="1" x14ac:dyDescent="0.2">
      <c r="A138" s="21"/>
      <c r="B138" s="21"/>
      <c r="C138" s="21"/>
      <c r="D138" s="21"/>
      <c r="E138" s="21"/>
      <c r="F138" s="21"/>
      <c r="G138" s="21"/>
      <c r="H138" s="21"/>
      <c r="I138" s="21"/>
      <c r="J138" s="21"/>
      <c r="K138" s="21"/>
      <c r="L138" s="21"/>
      <c r="M138" s="21"/>
    </row>
    <row r="139" spans="1:13" ht="18" customHeight="1" x14ac:dyDescent="0.2">
      <c r="A139" s="21"/>
      <c r="B139" s="21"/>
      <c r="C139" s="21"/>
      <c r="D139" s="21"/>
      <c r="E139" s="21"/>
      <c r="F139" s="21"/>
      <c r="G139" s="21"/>
      <c r="H139" s="21"/>
      <c r="I139" s="21"/>
      <c r="J139" s="21"/>
      <c r="K139" s="21"/>
      <c r="L139" s="21"/>
      <c r="M139" s="21"/>
    </row>
    <row r="140" spans="1:13" ht="18" customHeight="1" x14ac:dyDescent="0.2">
      <c r="A140" s="21"/>
      <c r="B140" s="21"/>
      <c r="C140" s="21"/>
      <c r="D140" s="21"/>
      <c r="E140" s="21"/>
      <c r="F140" s="21"/>
      <c r="G140" s="21"/>
      <c r="H140" s="21"/>
      <c r="I140" s="21"/>
      <c r="J140" s="21"/>
      <c r="K140" s="21"/>
      <c r="L140" s="21"/>
      <c r="M140" s="21"/>
    </row>
    <row r="141" spans="1:13" ht="18" customHeight="1" x14ac:dyDescent="0.2">
      <c r="A141" s="21"/>
      <c r="B141" s="21"/>
      <c r="C141" s="21"/>
      <c r="D141" s="21"/>
      <c r="E141" s="21"/>
      <c r="F141" s="21"/>
      <c r="G141" s="21"/>
      <c r="H141" s="21"/>
      <c r="I141" s="21"/>
      <c r="J141" s="21"/>
      <c r="K141" s="21"/>
      <c r="L141" s="21"/>
      <c r="M141" s="21"/>
    </row>
    <row r="142" spans="1:13" ht="18" customHeight="1" x14ac:dyDescent="0.2">
      <c r="A142" s="21"/>
      <c r="B142" s="21"/>
      <c r="C142" s="21"/>
      <c r="D142" s="21"/>
      <c r="E142" s="21"/>
      <c r="F142" s="21"/>
      <c r="G142" s="21"/>
      <c r="H142" s="21"/>
      <c r="I142" s="21"/>
      <c r="J142" s="21"/>
      <c r="K142" s="21"/>
      <c r="L142" s="21"/>
      <c r="M142" s="21"/>
    </row>
    <row r="143" spans="1:13" ht="18" customHeight="1" x14ac:dyDescent="0.2">
      <c r="A143" s="21"/>
      <c r="B143" s="21"/>
      <c r="C143" s="21"/>
      <c r="D143" s="21"/>
      <c r="E143" s="21"/>
      <c r="F143" s="21"/>
      <c r="G143" s="21"/>
      <c r="H143" s="21"/>
      <c r="I143" s="21"/>
      <c r="J143" s="21"/>
      <c r="K143" s="21"/>
      <c r="L143" s="21"/>
      <c r="M143" s="21"/>
    </row>
    <row r="144" spans="1:13" ht="18" customHeight="1" x14ac:dyDescent="0.2">
      <c r="A144" s="21"/>
      <c r="B144" s="21"/>
      <c r="C144" s="21"/>
      <c r="D144" s="21"/>
      <c r="E144" s="21"/>
      <c r="F144" s="21"/>
      <c r="G144" s="21"/>
      <c r="H144" s="21"/>
      <c r="I144" s="21"/>
      <c r="J144" s="21"/>
      <c r="K144" s="21"/>
      <c r="L144" s="21"/>
      <c r="M144" s="21"/>
    </row>
    <row r="145" spans="1:13" ht="18" customHeight="1" x14ac:dyDescent="0.2">
      <c r="A145" s="21"/>
      <c r="B145" s="21"/>
      <c r="C145" s="21"/>
      <c r="D145" s="21"/>
      <c r="E145" s="21"/>
      <c r="F145" s="21"/>
      <c r="G145" s="21"/>
      <c r="H145" s="21"/>
      <c r="I145" s="21"/>
      <c r="J145" s="21"/>
      <c r="K145" s="21"/>
      <c r="L145" s="21"/>
      <c r="M145" s="21"/>
    </row>
    <row r="146" spans="1:13" ht="18" customHeight="1" x14ac:dyDescent="0.2">
      <c r="A146" s="21"/>
      <c r="B146" s="21"/>
      <c r="C146" s="21"/>
      <c r="D146" s="21"/>
      <c r="E146" s="21"/>
      <c r="F146" s="21"/>
      <c r="G146" s="21"/>
      <c r="H146" s="21"/>
      <c r="I146" s="21"/>
      <c r="J146" s="21"/>
      <c r="K146" s="21"/>
      <c r="L146" s="21"/>
      <c r="M146" s="21"/>
    </row>
    <row r="147" spans="1:13" ht="18" customHeight="1" x14ac:dyDescent="0.2">
      <c r="A147" s="21"/>
      <c r="B147" s="21"/>
      <c r="C147" s="21"/>
      <c r="D147" s="21"/>
      <c r="E147" s="21"/>
      <c r="F147" s="21"/>
      <c r="G147" s="21"/>
      <c r="H147" s="21"/>
      <c r="I147" s="21"/>
      <c r="J147" s="21"/>
      <c r="K147" s="21"/>
      <c r="L147" s="21"/>
      <c r="M147" s="21"/>
    </row>
    <row r="148" spans="1:13" ht="18" customHeight="1" x14ac:dyDescent="0.2">
      <c r="A148" s="21"/>
      <c r="B148" s="21"/>
      <c r="C148" s="21"/>
      <c r="D148" s="21"/>
      <c r="E148" s="21"/>
      <c r="F148" s="21"/>
      <c r="G148" s="21"/>
      <c r="H148" s="21"/>
      <c r="I148" s="21"/>
      <c r="J148" s="21"/>
      <c r="K148" s="21"/>
      <c r="L148" s="21"/>
      <c r="M148" s="21"/>
    </row>
    <row r="149" spans="1:13" ht="18" customHeight="1" x14ac:dyDescent="0.2">
      <c r="A149" s="21"/>
      <c r="B149" s="21"/>
      <c r="C149" s="21"/>
      <c r="D149" s="21"/>
      <c r="E149" s="21"/>
      <c r="F149" s="21"/>
      <c r="G149" s="21"/>
      <c r="H149" s="21"/>
      <c r="I149" s="21"/>
      <c r="J149" s="21"/>
      <c r="K149" s="21"/>
      <c r="L149" s="21"/>
      <c r="M149" s="21"/>
    </row>
    <row r="150" spans="1:13" ht="18" customHeight="1" x14ac:dyDescent="0.2">
      <c r="A150" s="21"/>
      <c r="B150" s="21"/>
      <c r="C150" s="21"/>
      <c r="D150" s="21"/>
      <c r="E150" s="21"/>
      <c r="F150" s="21"/>
      <c r="G150" s="21"/>
      <c r="H150" s="21"/>
      <c r="I150" s="21"/>
      <c r="J150" s="21"/>
      <c r="K150" s="21"/>
      <c r="L150" s="21"/>
      <c r="M150" s="21"/>
    </row>
    <row r="151" spans="1:13" ht="18" customHeight="1" x14ac:dyDescent="0.2">
      <c r="A151" s="21"/>
      <c r="B151" s="21"/>
      <c r="C151" s="21"/>
      <c r="D151" s="21"/>
      <c r="E151" s="21"/>
      <c r="F151" s="21"/>
      <c r="G151" s="21"/>
      <c r="H151" s="21"/>
      <c r="I151" s="21"/>
      <c r="J151" s="21"/>
      <c r="K151" s="21"/>
      <c r="L151" s="21"/>
      <c r="M151" s="21"/>
    </row>
    <row r="152" spans="1:13" ht="18" customHeight="1" x14ac:dyDescent="0.2">
      <c r="A152" s="21"/>
      <c r="B152" s="21"/>
      <c r="C152" s="21"/>
      <c r="D152" s="21"/>
      <c r="E152" s="21"/>
      <c r="F152" s="21"/>
      <c r="G152" s="21"/>
      <c r="H152" s="21"/>
      <c r="I152" s="21"/>
      <c r="J152" s="21"/>
      <c r="K152" s="21"/>
      <c r="L152" s="21"/>
      <c r="M152" s="21"/>
    </row>
    <row r="153" spans="1:13" ht="18" customHeight="1" x14ac:dyDescent="0.2">
      <c r="A153" s="21"/>
      <c r="B153" s="21"/>
      <c r="C153" s="21"/>
      <c r="D153" s="21"/>
      <c r="E153" s="21"/>
      <c r="F153" s="21"/>
      <c r="G153" s="21"/>
      <c r="H153" s="21"/>
      <c r="I153" s="21"/>
      <c r="J153" s="21"/>
      <c r="K153" s="21"/>
      <c r="L153" s="21"/>
      <c r="M153" s="21"/>
    </row>
    <row r="154" spans="1:13" ht="18" customHeight="1" x14ac:dyDescent="0.2">
      <c r="A154" s="21"/>
      <c r="B154" s="21"/>
      <c r="C154" s="21"/>
      <c r="D154" s="21"/>
      <c r="E154" s="21"/>
      <c r="F154" s="21"/>
      <c r="G154" s="21"/>
      <c r="H154" s="21"/>
      <c r="I154" s="21"/>
      <c r="J154" s="21"/>
      <c r="K154" s="21"/>
      <c r="L154" s="21"/>
      <c r="M154" s="21"/>
    </row>
    <row r="155" spans="1:13" ht="18" customHeight="1" x14ac:dyDescent="0.2">
      <c r="A155" s="21"/>
      <c r="B155" s="21"/>
      <c r="C155" s="21"/>
      <c r="D155" s="21"/>
      <c r="E155" s="21"/>
      <c r="F155" s="21"/>
      <c r="G155" s="21"/>
      <c r="H155" s="21"/>
      <c r="I155" s="21"/>
      <c r="J155" s="21"/>
      <c r="K155" s="21"/>
      <c r="L155" s="21"/>
      <c r="M155" s="21"/>
    </row>
    <row r="156" spans="1:13" ht="18" customHeight="1" x14ac:dyDescent="0.2">
      <c r="A156" s="21"/>
      <c r="B156" s="21"/>
      <c r="C156" s="21"/>
      <c r="D156" s="21"/>
      <c r="E156" s="21"/>
      <c r="F156" s="21"/>
      <c r="G156" s="21"/>
      <c r="H156" s="21"/>
      <c r="I156" s="21"/>
      <c r="J156" s="21"/>
      <c r="K156" s="21"/>
      <c r="L156" s="21"/>
      <c r="M156" s="21"/>
    </row>
    <row r="157" spans="1:13" ht="18" customHeight="1" x14ac:dyDescent="0.2">
      <c r="A157" s="21"/>
      <c r="B157" s="21"/>
      <c r="C157" s="21"/>
      <c r="D157" s="21"/>
      <c r="E157" s="21"/>
      <c r="F157" s="21"/>
      <c r="G157" s="21"/>
      <c r="H157" s="21"/>
      <c r="I157" s="21"/>
      <c r="J157" s="21"/>
      <c r="K157" s="21"/>
      <c r="L157" s="21"/>
      <c r="M157" s="21"/>
    </row>
    <row r="158" spans="1:13" ht="18" customHeight="1" x14ac:dyDescent="0.2">
      <c r="A158" s="21"/>
      <c r="B158" s="21"/>
      <c r="C158" s="21"/>
      <c r="D158" s="21"/>
      <c r="E158" s="21"/>
      <c r="F158" s="21"/>
      <c r="G158" s="21"/>
      <c r="H158" s="21"/>
      <c r="I158" s="21"/>
      <c r="J158" s="21"/>
      <c r="K158" s="21"/>
      <c r="L158" s="21"/>
      <c r="M158" s="21"/>
    </row>
    <row r="159" spans="1:13" ht="18" customHeight="1" x14ac:dyDescent="0.2">
      <c r="A159" s="21"/>
      <c r="B159" s="21"/>
      <c r="C159" s="21"/>
      <c r="D159" s="21"/>
      <c r="E159" s="21"/>
      <c r="F159" s="21"/>
      <c r="G159" s="21"/>
      <c r="H159" s="21"/>
      <c r="I159" s="21"/>
      <c r="J159" s="21"/>
      <c r="K159" s="21"/>
      <c r="L159" s="21"/>
      <c r="M159" s="21"/>
    </row>
    <row r="160" spans="1:13" ht="18" customHeight="1" x14ac:dyDescent="0.2">
      <c r="A160" s="21"/>
      <c r="B160" s="21"/>
      <c r="C160" s="21"/>
      <c r="D160" s="21"/>
      <c r="E160" s="21"/>
      <c r="F160" s="21"/>
      <c r="G160" s="21"/>
      <c r="H160" s="21"/>
      <c r="I160" s="21"/>
      <c r="J160" s="21"/>
      <c r="K160" s="21"/>
      <c r="L160" s="21"/>
      <c r="M160" s="21"/>
    </row>
    <row r="161" spans="1:13" ht="18" customHeight="1" x14ac:dyDescent="0.2">
      <c r="A161" s="21"/>
      <c r="B161" s="21"/>
      <c r="C161" s="21"/>
      <c r="D161" s="21"/>
      <c r="E161" s="21"/>
      <c r="F161" s="21"/>
      <c r="G161" s="21"/>
      <c r="H161" s="21"/>
      <c r="I161" s="21"/>
      <c r="J161" s="21"/>
      <c r="K161" s="21"/>
      <c r="L161" s="21"/>
      <c r="M161" s="21"/>
    </row>
    <row r="162" spans="1:13" ht="18" customHeight="1" x14ac:dyDescent="0.2">
      <c r="A162" s="21"/>
      <c r="B162" s="21"/>
      <c r="C162" s="21"/>
      <c r="D162" s="21"/>
      <c r="E162" s="21"/>
      <c r="F162" s="21"/>
      <c r="G162" s="21"/>
      <c r="H162" s="21"/>
      <c r="I162" s="21"/>
      <c r="J162" s="21"/>
      <c r="K162" s="21"/>
      <c r="L162" s="21"/>
      <c r="M162" s="21"/>
    </row>
    <row r="163" spans="1:13" ht="18" customHeight="1" x14ac:dyDescent="0.2">
      <c r="A163" s="21"/>
      <c r="B163" s="21"/>
      <c r="C163" s="21"/>
      <c r="D163" s="21"/>
      <c r="E163" s="21"/>
      <c r="F163" s="21"/>
      <c r="G163" s="21"/>
      <c r="H163" s="21"/>
      <c r="I163" s="21"/>
      <c r="J163" s="21"/>
      <c r="K163" s="21"/>
      <c r="L163" s="21"/>
      <c r="M163" s="21"/>
    </row>
    <row r="164" spans="1:13" ht="18" customHeight="1" x14ac:dyDescent="0.2">
      <c r="A164" s="21"/>
      <c r="B164" s="21"/>
      <c r="C164" s="21"/>
      <c r="D164" s="21"/>
      <c r="E164" s="21"/>
      <c r="F164" s="21"/>
      <c r="G164" s="21"/>
      <c r="H164" s="21"/>
      <c r="I164" s="21"/>
      <c r="J164" s="21"/>
      <c r="K164" s="21"/>
      <c r="L164" s="21"/>
      <c r="M164" s="21"/>
    </row>
    <row r="165" spans="1:13" ht="18" customHeight="1" x14ac:dyDescent="0.2">
      <c r="A165" s="21"/>
      <c r="B165" s="21"/>
      <c r="C165" s="21"/>
      <c r="D165" s="21"/>
      <c r="E165" s="21"/>
      <c r="F165" s="21"/>
      <c r="G165" s="21"/>
      <c r="H165" s="21"/>
      <c r="I165" s="21"/>
      <c r="J165" s="21"/>
      <c r="K165" s="21"/>
      <c r="L165" s="21"/>
      <c r="M165" s="21"/>
    </row>
    <row r="166" spans="1:13" ht="18" customHeight="1" x14ac:dyDescent="0.2">
      <c r="A166" s="21"/>
      <c r="B166" s="21"/>
      <c r="C166" s="21"/>
      <c r="D166" s="21"/>
      <c r="E166" s="21"/>
      <c r="F166" s="21"/>
      <c r="G166" s="21"/>
      <c r="H166" s="21"/>
      <c r="I166" s="21"/>
      <c r="J166" s="21"/>
      <c r="K166" s="21"/>
      <c r="L166" s="21"/>
      <c r="M166" s="21"/>
    </row>
    <row r="167" spans="1:13" ht="18" customHeight="1" x14ac:dyDescent="0.2">
      <c r="A167" s="21"/>
      <c r="B167" s="21"/>
      <c r="C167" s="21"/>
      <c r="D167" s="21"/>
      <c r="E167" s="21"/>
      <c r="F167" s="21"/>
      <c r="G167" s="21"/>
      <c r="H167" s="21"/>
      <c r="I167" s="21"/>
      <c r="J167" s="21"/>
      <c r="K167" s="21"/>
      <c r="L167" s="21"/>
      <c r="M167" s="21"/>
    </row>
    <row r="168" spans="1:13" ht="18" customHeight="1" x14ac:dyDescent="0.2">
      <c r="A168" s="21"/>
      <c r="B168" s="21"/>
      <c r="C168" s="21"/>
      <c r="D168" s="21"/>
      <c r="E168" s="21"/>
      <c r="F168" s="21"/>
      <c r="G168" s="21"/>
      <c r="H168" s="21"/>
      <c r="I168" s="21"/>
      <c r="J168" s="21"/>
      <c r="K168" s="21"/>
      <c r="L168" s="21"/>
      <c r="M168" s="21"/>
    </row>
    <row r="169" spans="1:13" ht="18" customHeight="1" x14ac:dyDescent="0.2">
      <c r="A169" s="21"/>
      <c r="B169" s="21"/>
      <c r="C169" s="21"/>
      <c r="D169" s="21"/>
      <c r="E169" s="21"/>
      <c r="F169" s="21"/>
      <c r="G169" s="21"/>
      <c r="H169" s="21"/>
      <c r="I169" s="21"/>
      <c r="J169" s="21"/>
      <c r="K169" s="21"/>
      <c r="L169" s="21"/>
      <c r="M169" s="21"/>
    </row>
    <row r="170" spans="1:13" ht="18" customHeight="1" x14ac:dyDescent="0.2">
      <c r="A170" s="21"/>
      <c r="B170" s="21"/>
      <c r="C170" s="21"/>
      <c r="D170" s="21"/>
      <c r="E170" s="21"/>
      <c r="F170" s="21"/>
      <c r="G170" s="21"/>
      <c r="H170" s="21"/>
      <c r="I170" s="21"/>
      <c r="J170" s="21"/>
      <c r="K170" s="21"/>
      <c r="L170" s="21"/>
      <c r="M170" s="21"/>
    </row>
    <row r="171" spans="1:13" ht="18" customHeight="1" x14ac:dyDescent="0.2">
      <c r="A171" s="21"/>
      <c r="B171" s="21"/>
      <c r="C171" s="21"/>
      <c r="D171" s="21"/>
      <c r="E171" s="21"/>
      <c r="F171" s="21"/>
      <c r="G171" s="21"/>
      <c r="H171" s="21"/>
      <c r="I171" s="21"/>
      <c r="J171" s="21"/>
      <c r="K171" s="21"/>
      <c r="L171" s="21"/>
      <c r="M171" s="21"/>
    </row>
    <row r="172" spans="1:13" ht="18" customHeight="1" x14ac:dyDescent="0.2">
      <c r="A172" s="21"/>
      <c r="B172" s="21"/>
      <c r="C172" s="21"/>
      <c r="D172" s="21"/>
      <c r="E172" s="21"/>
      <c r="F172" s="21"/>
      <c r="G172" s="21"/>
      <c r="H172" s="21"/>
      <c r="I172" s="21"/>
      <c r="J172" s="21"/>
      <c r="K172" s="21"/>
      <c r="L172" s="21"/>
      <c r="M172" s="21"/>
    </row>
    <row r="173" spans="1:13" ht="18" customHeight="1" x14ac:dyDescent="0.2">
      <c r="A173" s="21"/>
      <c r="B173" s="21"/>
      <c r="C173" s="21"/>
      <c r="D173" s="21"/>
      <c r="E173" s="21"/>
      <c r="F173" s="21"/>
      <c r="G173" s="21"/>
      <c r="H173" s="21"/>
      <c r="I173" s="21"/>
      <c r="J173" s="21"/>
      <c r="K173" s="21"/>
      <c r="L173" s="21"/>
      <c r="M173" s="21"/>
    </row>
    <row r="174" spans="1:13" ht="18" customHeight="1" x14ac:dyDescent="0.2">
      <c r="A174" s="21"/>
      <c r="B174" s="21"/>
      <c r="C174" s="21"/>
      <c r="D174" s="21"/>
      <c r="E174" s="21"/>
      <c r="F174" s="21"/>
      <c r="G174" s="21"/>
      <c r="H174" s="21"/>
      <c r="I174" s="21"/>
      <c r="J174" s="21"/>
      <c r="K174" s="21"/>
      <c r="L174" s="21"/>
      <c r="M174" s="21"/>
    </row>
    <row r="175" spans="1:13" ht="18" customHeight="1" x14ac:dyDescent="0.2">
      <c r="A175" s="21"/>
      <c r="B175" s="21"/>
      <c r="C175" s="21"/>
      <c r="D175" s="21"/>
      <c r="E175" s="21"/>
      <c r="F175" s="21"/>
      <c r="G175" s="21"/>
      <c r="H175" s="21"/>
      <c r="I175" s="21"/>
      <c r="J175" s="21"/>
      <c r="K175" s="21"/>
      <c r="L175" s="21"/>
      <c r="M175" s="21"/>
    </row>
    <row r="176" spans="1:13" ht="18" customHeight="1" x14ac:dyDescent="0.2">
      <c r="A176" s="21"/>
      <c r="B176" s="21"/>
      <c r="C176" s="21"/>
      <c r="D176" s="21"/>
      <c r="E176" s="21"/>
      <c r="F176" s="21"/>
      <c r="G176" s="21"/>
      <c r="H176" s="21"/>
      <c r="I176" s="21"/>
      <c r="J176" s="21"/>
      <c r="K176" s="21"/>
      <c r="L176" s="21"/>
      <c r="M176" s="21"/>
    </row>
    <row r="177" spans="1:13" ht="18" customHeight="1" x14ac:dyDescent="0.2">
      <c r="A177" s="21"/>
      <c r="B177" s="21"/>
      <c r="C177" s="21"/>
      <c r="D177" s="21"/>
      <c r="E177" s="21"/>
      <c r="F177" s="21"/>
      <c r="G177" s="21"/>
      <c r="H177" s="21"/>
      <c r="I177" s="21"/>
      <c r="J177" s="21"/>
      <c r="K177" s="21"/>
      <c r="L177" s="21"/>
      <c r="M177" s="21"/>
    </row>
    <row r="178" spans="1:13" ht="18" customHeight="1" x14ac:dyDescent="0.2">
      <c r="A178" s="21"/>
      <c r="B178" s="21"/>
      <c r="C178" s="21"/>
      <c r="D178" s="21"/>
      <c r="E178" s="21"/>
      <c r="F178" s="21"/>
      <c r="G178" s="21"/>
      <c r="H178" s="21"/>
      <c r="I178" s="21"/>
      <c r="J178" s="21"/>
      <c r="K178" s="21"/>
      <c r="L178" s="21"/>
      <c r="M178" s="21"/>
    </row>
    <row r="179" spans="1:13" ht="18" customHeight="1" x14ac:dyDescent="0.2">
      <c r="A179" s="21"/>
      <c r="B179" s="21"/>
      <c r="C179" s="21"/>
      <c r="D179" s="21"/>
      <c r="E179" s="21"/>
      <c r="F179" s="21"/>
      <c r="G179" s="21"/>
      <c r="H179" s="21"/>
      <c r="I179" s="21"/>
      <c r="J179" s="21"/>
      <c r="K179" s="21"/>
      <c r="L179" s="21"/>
      <c r="M179" s="21"/>
    </row>
    <row r="180" spans="1:13" ht="18" customHeight="1" x14ac:dyDescent="0.2">
      <c r="A180" s="21"/>
      <c r="B180" s="21"/>
      <c r="C180" s="21"/>
      <c r="D180" s="21"/>
      <c r="E180" s="21"/>
      <c r="F180" s="21"/>
      <c r="G180" s="21"/>
      <c r="H180" s="21"/>
      <c r="I180" s="21"/>
      <c r="J180" s="21"/>
      <c r="K180" s="21"/>
      <c r="L180" s="21"/>
      <c r="M180" s="21"/>
    </row>
    <row r="181" spans="1:13" ht="18" customHeight="1" x14ac:dyDescent="0.2">
      <c r="A181" s="21"/>
      <c r="B181" s="21"/>
      <c r="C181" s="21"/>
      <c r="D181" s="21"/>
      <c r="E181" s="21"/>
      <c r="F181" s="21"/>
      <c r="G181" s="21"/>
      <c r="H181" s="21"/>
      <c r="I181" s="21"/>
      <c r="J181" s="21"/>
      <c r="K181" s="21"/>
      <c r="L181" s="21"/>
      <c r="M181" s="21"/>
    </row>
    <row r="182" spans="1:13" ht="18" customHeight="1" x14ac:dyDescent="0.2">
      <c r="A182" s="21"/>
      <c r="B182" s="21"/>
      <c r="C182" s="21"/>
      <c r="D182" s="21"/>
      <c r="E182" s="21"/>
      <c r="F182" s="21"/>
      <c r="G182" s="21"/>
      <c r="H182" s="21"/>
      <c r="I182" s="21"/>
      <c r="J182" s="21"/>
      <c r="K182" s="21"/>
      <c r="L182" s="21"/>
      <c r="M182" s="21"/>
    </row>
    <row r="183" spans="1:13" ht="18" customHeight="1" x14ac:dyDescent="0.2">
      <c r="A183" s="21"/>
      <c r="B183" s="21"/>
      <c r="C183" s="21"/>
      <c r="D183" s="21"/>
      <c r="E183" s="21"/>
      <c r="F183" s="21"/>
      <c r="G183" s="21"/>
      <c r="H183" s="21"/>
      <c r="I183" s="21"/>
      <c r="J183" s="21"/>
      <c r="K183" s="21"/>
      <c r="L183" s="21"/>
      <c r="M183" s="21"/>
    </row>
    <row r="184" spans="1:13" ht="18" customHeight="1" x14ac:dyDescent="0.2">
      <c r="A184" s="21"/>
      <c r="B184" s="21"/>
      <c r="C184" s="21"/>
      <c r="D184" s="21"/>
      <c r="E184" s="21"/>
      <c r="F184" s="21"/>
      <c r="G184" s="21"/>
      <c r="H184" s="21"/>
      <c r="I184" s="21"/>
      <c r="J184" s="21"/>
      <c r="K184" s="21"/>
      <c r="L184" s="21"/>
      <c r="M184" s="21"/>
    </row>
    <row r="185" spans="1:13" ht="18" customHeight="1" x14ac:dyDescent="0.2">
      <c r="A185" s="21"/>
      <c r="B185" s="21"/>
      <c r="C185" s="21"/>
      <c r="D185" s="21"/>
      <c r="E185" s="21"/>
      <c r="F185" s="21"/>
      <c r="G185" s="21"/>
      <c r="H185" s="21"/>
      <c r="I185" s="21"/>
      <c r="J185" s="21"/>
      <c r="K185" s="21"/>
      <c r="L185" s="21"/>
      <c r="M185" s="21"/>
    </row>
    <row r="186" spans="1:13" ht="18" customHeight="1" x14ac:dyDescent="0.2">
      <c r="A186" s="21"/>
      <c r="B186" s="21"/>
      <c r="C186" s="21"/>
      <c r="D186" s="21"/>
      <c r="E186" s="21"/>
      <c r="F186" s="21"/>
      <c r="G186" s="21"/>
      <c r="H186" s="21"/>
      <c r="I186" s="21"/>
      <c r="J186" s="21"/>
      <c r="K186" s="21"/>
      <c r="L186" s="21"/>
      <c r="M186" s="21"/>
    </row>
    <row r="187" spans="1:13" ht="18" customHeight="1" x14ac:dyDescent="0.2">
      <c r="A187" s="21"/>
      <c r="B187" s="21"/>
      <c r="C187" s="21"/>
      <c r="D187" s="21"/>
      <c r="E187" s="21"/>
      <c r="F187" s="21"/>
      <c r="G187" s="21"/>
      <c r="H187" s="21"/>
      <c r="I187" s="21"/>
      <c r="J187" s="21"/>
      <c r="K187" s="21"/>
      <c r="L187" s="21"/>
      <c r="M187" s="21"/>
    </row>
    <row r="188" spans="1:13" ht="18" customHeight="1" x14ac:dyDescent="0.2">
      <c r="A188" s="21"/>
      <c r="B188" s="21"/>
      <c r="C188" s="21"/>
      <c r="D188" s="21"/>
      <c r="E188" s="21"/>
      <c r="F188" s="21"/>
      <c r="G188" s="21"/>
      <c r="H188" s="21"/>
      <c r="I188" s="21"/>
      <c r="J188" s="21"/>
      <c r="K188" s="21"/>
      <c r="L188" s="21"/>
      <c r="M188" s="21"/>
    </row>
    <row r="189" spans="1:13" ht="18" customHeight="1" x14ac:dyDescent="0.2">
      <c r="A189" s="21"/>
      <c r="B189" s="21"/>
      <c r="C189" s="21"/>
      <c r="D189" s="21"/>
      <c r="E189" s="21"/>
      <c r="F189" s="21"/>
      <c r="G189" s="21"/>
      <c r="H189" s="21"/>
      <c r="I189" s="21"/>
      <c r="J189" s="21"/>
      <c r="K189" s="21"/>
      <c r="L189" s="21"/>
      <c r="M189" s="21"/>
    </row>
    <row r="190" spans="1:13" ht="18" customHeight="1" x14ac:dyDescent="0.2">
      <c r="A190" s="21"/>
      <c r="B190" s="21"/>
      <c r="C190" s="21"/>
      <c r="D190" s="21"/>
      <c r="E190" s="21"/>
      <c r="F190" s="21"/>
      <c r="G190" s="21"/>
      <c r="H190" s="21"/>
      <c r="I190" s="21"/>
      <c r="J190" s="21"/>
      <c r="K190" s="21"/>
      <c r="L190" s="21"/>
      <c r="M190" s="21"/>
    </row>
    <row r="191" spans="1:13" ht="18" customHeight="1" x14ac:dyDescent="0.2">
      <c r="A191" s="21"/>
      <c r="B191" s="21"/>
      <c r="C191" s="21"/>
      <c r="D191" s="21"/>
      <c r="E191" s="21"/>
      <c r="F191" s="21"/>
      <c r="G191" s="21"/>
      <c r="H191" s="21"/>
      <c r="I191" s="21"/>
      <c r="J191" s="21"/>
      <c r="K191" s="21"/>
      <c r="L191" s="21"/>
      <c r="M191" s="21"/>
    </row>
    <row r="192" spans="1:13" ht="18" customHeight="1" x14ac:dyDescent="0.2">
      <c r="A192" s="21"/>
      <c r="B192" s="21"/>
      <c r="C192" s="21"/>
      <c r="D192" s="21"/>
      <c r="E192" s="21"/>
      <c r="F192" s="21"/>
      <c r="G192" s="21"/>
      <c r="H192" s="21"/>
      <c r="I192" s="21"/>
      <c r="J192" s="21"/>
      <c r="K192" s="21"/>
      <c r="L192" s="21"/>
      <c r="M192" s="21"/>
    </row>
    <row r="193" spans="1:13" ht="18" customHeight="1" x14ac:dyDescent="0.2">
      <c r="A193" s="21"/>
      <c r="B193" s="21"/>
      <c r="C193" s="21"/>
      <c r="D193" s="21"/>
      <c r="E193" s="21"/>
      <c r="F193" s="21"/>
      <c r="G193" s="21"/>
      <c r="H193" s="21"/>
      <c r="I193" s="21"/>
      <c r="J193" s="21"/>
      <c r="K193" s="21"/>
      <c r="L193" s="21"/>
      <c r="M193" s="21"/>
    </row>
    <row r="194" spans="1:13" ht="18" customHeight="1" x14ac:dyDescent="0.2">
      <c r="A194" s="21"/>
      <c r="B194" s="21"/>
      <c r="C194" s="21"/>
      <c r="D194" s="21"/>
      <c r="E194" s="21"/>
      <c r="F194" s="21"/>
      <c r="G194" s="21"/>
      <c r="H194" s="21"/>
      <c r="I194" s="21"/>
      <c r="J194" s="21"/>
      <c r="K194" s="21"/>
      <c r="L194" s="21"/>
      <c r="M194" s="21"/>
    </row>
    <row r="195" spans="1:13" ht="18" customHeight="1" x14ac:dyDescent="0.2">
      <c r="A195" s="21"/>
      <c r="B195" s="21"/>
      <c r="C195" s="21"/>
      <c r="D195" s="21"/>
      <c r="E195" s="21"/>
      <c r="F195" s="21"/>
      <c r="G195" s="21"/>
      <c r="H195" s="21"/>
      <c r="I195" s="21"/>
      <c r="J195" s="21"/>
      <c r="K195" s="21"/>
      <c r="L195" s="21"/>
      <c r="M195" s="21"/>
    </row>
    <row r="196" spans="1:13" ht="18" customHeight="1" x14ac:dyDescent="0.2">
      <c r="A196" s="21"/>
      <c r="B196" s="21"/>
      <c r="C196" s="21"/>
      <c r="D196" s="21"/>
      <c r="E196" s="21"/>
      <c r="F196" s="21"/>
      <c r="G196" s="21"/>
      <c r="H196" s="21"/>
      <c r="I196" s="21"/>
      <c r="J196" s="21"/>
      <c r="K196" s="21"/>
      <c r="L196" s="21"/>
      <c r="M196" s="21"/>
    </row>
    <row r="197" spans="1:13" ht="18" customHeight="1" x14ac:dyDescent="0.2">
      <c r="A197" s="21"/>
      <c r="B197" s="21"/>
      <c r="C197" s="21"/>
      <c r="D197" s="21"/>
      <c r="E197" s="21"/>
      <c r="F197" s="21"/>
      <c r="G197" s="21"/>
      <c r="H197" s="21"/>
      <c r="I197" s="21"/>
      <c r="J197" s="21"/>
      <c r="K197" s="21"/>
      <c r="L197" s="21"/>
      <c r="M197" s="21"/>
    </row>
    <row r="198" spans="1:13" ht="18" customHeight="1" x14ac:dyDescent="0.2">
      <c r="A198" s="21"/>
      <c r="B198" s="21"/>
      <c r="C198" s="21"/>
      <c r="D198" s="21"/>
      <c r="E198" s="21"/>
      <c r="F198" s="21"/>
      <c r="G198" s="21"/>
      <c r="H198" s="21"/>
      <c r="I198" s="21"/>
      <c r="J198" s="21"/>
      <c r="K198" s="21"/>
      <c r="L198" s="21"/>
      <c r="M198" s="21"/>
    </row>
    <row r="199" spans="1:13" ht="18" customHeight="1" x14ac:dyDescent="0.2">
      <c r="A199" s="21"/>
      <c r="B199" s="21"/>
      <c r="C199" s="21"/>
      <c r="D199" s="21"/>
      <c r="E199" s="21"/>
      <c r="F199" s="21"/>
      <c r="G199" s="21"/>
      <c r="H199" s="21"/>
      <c r="I199" s="21"/>
      <c r="J199" s="21"/>
      <c r="K199" s="21"/>
      <c r="L199" s="21"/>
      <c r="M199" s="21"/>
    </row>
    <row r="200" spans="1:13" ht="18" customHeight="1" x14ac:dyDescent="0.2">
      <c r="A200" s="21"/>
      <c r="B200" s="21"/>
      <c r="C200" s="21"/>
      <c r="D200" s="21"/>
      <c r="E200" s="21"/>
      <c r="F200" s="21"/>
      <c r="G200" s="21"/>
      <c r="H200" s="21"/>
      <c r="I200" s="21"/>
      <c r="J200" s="21"/>
      <c r="K200" s="21"/>
      <c r="L200" s="21"/>
      <c r="M200" s="21"/>
    </row>
    <row r="201" spans="1:13" ht="18" customHeight="1" x14ac:dyDescent="0.2">
      <c r="A201" s="21"/>
      <c r="B201" s="21"/>
      <c r="C201" s="21"/>
      <c r="D201" s="21"/>
      <c r="E201" s="21"/>
      <c r="F201" s="21"/>
      <c r="G201" s="21"/>
      <c r="H201" s="21"/>
      <c r="I201" s="21"/>
      <c r="J201" s="21"/>
      <c r="K201" s="21"/>
      <c r="L201" s="21"/>
      <c r="M201" s="21"/>
    </row>
    <row r="202" spans="1:13" ht="18" customHeight="1" x14ac:dyDescent="0.2">
      <c r="A202" s="21"/>
      <c r="B202" s="21"/>
      <c r="C202" s="21"/>
      <c r="D202" s="21"/>
      <c r="E202" s="21"/>
      <c r="F202" s="21"/>
      <c r="G202" s="21"/>
      <c r="H202" s="21"/>
      <c r="I202" s="21"/>
      <c r="J202" s="21"/>
      <c r="K202" s="21"/>
      <c r="L202" s="21"/>
      <c r="M202" s="21"/>
    </row>
    <row r="203" spans="1:13" ht="18" customHeight="1" x14ac:dyDescent="0.2">
      <c r="A203" s="21"/>
      <c r="B203" s="21"/>
      <c r="C203" s="21"/>
      <c r="D203" s="21"/>
      <c r="E203" s="21"/>
      <c r="F203" s="21"/>
      <c r="G203" s="21"/>
      <c r="H203" s="21"/>
      <c r="I203" s="21"/>
      <c r="J203" s="21"/>
      <c r="K203" s="21"/>
      <c r="L203" s="21"/>
      <c r="M203" s="21"/>
    </row>
    <row r="204" spans="1:13" ht="18" customHeight="1" x14ac:dyDescent="0.2">
      <c r="A204" s="21"/>
      <c r="B204" s="21"/>
      <c r="C204" s="21"/>
      <c r="D204" s="21"/>
      <c r="E204" s="21"/>
      <c r="F204" s="21"/>
      <c r="G204" s="21"/>
      <c r="H204" s="21"/>
      <c r="I204" s="21"/>
      <c r="J204" s="21"/>
      <c r="K204" s="21"/>
      <c r="L204" s="21"/>
      <c r="M204" s="21"/>
    </row>
    <row r="205" spans="1:13" ht="18" customHeight="1" x14ac:dyDescent="0.2">
      <c r="A205" s="21"/>
      <c r="B205" s="21"/>
      <c r="C205" s="21"/>
      <c r="D205" s="21"/>
      <c r="E205" s="21"/>
      <c r="F205" s="21"/>
      <c r="G205" s="21"/>
      <c r="H205" s="21"/>
      <c r="I205" s="21"/>
      <c r="J205" s="21"/>
      <c r="K205" s="21"/>
      <c r="L205" s="21"/>
      <c r="M205" s="21"/>
    </row>
    <row r="206" spans="1:13" ht="18" customHeight="1" x14ac:dyDescent="0.2">
      <c r="A206" s="21"/>
      <c r="B206" s="21"/>
      <c r="C206" s="21"/>
      <c r="D206" s="21"/>
      <c r="E206" s="21"/>
      <c r="F206" s="21"/>
      <c r="G206" s="21"/>
      <c r="H206" s="21"/>
      <c r="I206" s="21"/>
      <c r="J206" s="21"/>
      <c r="K206" s="21"/>
      <c r="L206" s="21"/>
      <c r="M206" s="21"/>
    </row>
    <row r="207" spans="1:13" ht="18" customHeight="1" x14ac:dyDescent="0.2">
      <c r="A207" s="21"/>
      <c r="B207" s="21"/>
      <c r="C207" s="21"/>
      <c r="D207" s="21"/>
      <c r="E207" s="21"/>
      <c r="F207" s="21"/>
      <c r="G207" s="21"/>
      <c r="H207" s="21"/>
      <c r="I207" s="21"/>
      <c r="J207" s="21"/>
      <c r="K207" s="21"/>
      <c r="L207" s="21"/>
      <c r="M207" s="21"/>
    </row>
    <row r="208" spans="1:13" ht="18" customHeight="1" x14ac:dyDescent="0.2">
      <c r="A208" s="21"/>
      <c r="B208" s="21"/>
      <c r="C208" s="21"/>
      <c r="D208" s="21"/>
      <c r="E208" s="21"/>
      <c r="F208" s="21"/>
      <c r="G208" s="21"/>
      <c r="H208" s="21"/>
      <c r="I208" s="21"/>
      <c r="J208" s="21"/>
      <c r="K208" s="21"/>
      <c r="L208" s="21"/>
      <c r="M208" s="21"/>
    </row>
    <row r="209" spans="1:13" ht="18" customHeight="1" x14ac:dyDescent="0.2">
      <c r="A209" s="21"/>
      <c r="B209" s="21"/>
      <c r="C209" s="21"/>
      <c r="D209" s="21"/>
      <c r="E209" s="21"/>
      <c r="F209" s="21"/>
      <c r="G209" s="21"/>
      <c r="H209" s="21"/>
      <c r="I209" s="21"/>
      <c r="J209" s="21"/>
      <c r="K209" s="21"/>
      <c r="L209" s="21"/>
      <c r="M209" s="21"/>
    </row>
    <row r="210" spans="1:13" ht="18" customHeight="1" x14ac:dyDescent="0.2">
      <c r="A210" s="21"/>
      <c r="B210" s="21"/>
      <c r="C210" s="21"/>
      <c r="D210" s="21"/>
      <c r="E210" s="21"/>
      <c r="F210" s="21"/>
      <c r="G210" s="21"/>
      <c r="H210" s="21"/>
      <c r="I210" s="21"/>
      <c r="J210" s="21"/>
      <c r="K210" s="21"/>
      <c r="L210" s="21"/>
      <c r="M210" s="21"/>
    </row>
    <row r="211" spans="1:13" ht="18" customHeight="1" x14ac:dyDescent="0.2">
      <c r="A211" s="21"/>
      <c r="B211" s="21"/>
      <c r="C211" s="21"/>
      <c r="D211" s="21"/>
      <c r="E211" s="21"/>
      <c r="F211" s="21"/>
      <c r="G211" s="21"/>
      <c r="H211" s="21"/>
      <c r="I211" s="21"/>
      <c r="J211" s="21"/>
      <c r="K211" s="21"/>
      <c r="L211" s="21"/>
      <c r="M211" s="21"/>
    </row>
    <row r="212" spans="1:13" ht="18" customHeight="1" x14ac:dyDescent="0.2">
      <c r="A212" s="21"/>
      <c r="B212" s="21"/>
      <c r="C212" s="21"/>
      <c r="D212" s="21"/>
      <c r="E212" s="21"/>
      <c r="F212" s="21"/>
      <c r="G212" s="21"/>
      <c r="H212" s="21"/>
      <c r="I212" s="21"/>
      <c r="J212" s="21"/>
      <c r="K212" s="21"/>
      <c r="L212" s="21"/>
      <c r="M212" s="21"/>
    </row>
    <row r="213" spans="1:13" ht="18" customHeight="1" x14ac:dyDescent="0.2">
      <c r="A213" s="21"/>
      <c r="B213" s="21"/>
      <c r="C213" s="21"/>
      <c r="D213" s="21"/>
      <c r="E213" s="21"/>
      <c r="F213" s="21"/>
      <c r="G213" s="21"/>
      <c r="H213" s="21"/>
      <c r="I213" s="21"/>
      <c r="J213" s="21"/>
      <c r="K213" s="21"/>
      <c r="L213" s="21"/>
      <c r="M213" s="21"/>
    </row>
    <row r="214" spans="1:13" ht="18" customHeight="1" x14ac:dyDescent="0.2">
      <c r="A214" s="21"/>
      <c r="B214" s="21"/>
      <c r="C214" s="21"/>
      <c r="D214" s="21"/>
      <c r="E214" s="21"/>
      <c r="F214" s="21"/>
      <c r="G214" s="21"/>
      <c r="H214" s="21"/>
      <c r="I214" s="21"/>
      <c r="J214" s="21"/>
      <c r="K214" s="21"/>
      <c r="L214" s="21"/>
      <c r="M214" s="21"/>
    </row>
    <row r="215" spans="1:13" ht="18" customHeight="1" x14ac:dyDescent="0.2">
      <c r="A215" s="21"/>
      <c r="B215" s="21"/>
      <c r="C215" s="21"/>
      <c r="D215" s="21"/>
      <c r="E215" s="21"/>
      <c r="F215" s="21"/>
      <c r="G215" s="21"/>
      <c r="H215" s="21"/>
      <c r="I215" s="21"/>
      <c r="J215" s="21"/>
      <c r="K215" s="21"/>
      <c r="L215" s="21"/>
      <c r="M215" s="21"/>
    </row>
    <row r="216" spans="1:13" ht="18" customHeight="1" x14ac:dyDescent="0.2">
      <c r="A216" s="21"/>
      <c r="B216" s="21"/>
      <c r="C216" s="21"/>
      <c r="D216" s="21"/>
      <c r="E216" s="21"/>
      <c r="F216" s="21"/>
      <c r="G216" s="21"/>
      <c r="H216" s="21"/>
      <c r="I216" s="21"/>
      <c r="J216" s="21"/>
      <c r="K216" s="21"/>
      <c r="L216" s="21"/>
      <c r="M216" s="21"/>
    </row>
    <row r="217" spans="1:13" ht="18" customHeight="1" x14ac:dyDescent="0.2">
      <c r="A217" s="21"/>
      <c r="B217" s="21"/>
      <c r="C217" s="21"/>
      <c r="D217" s="21"/>
      <c r="E217" s="21"/>
      <c r="F217" s="21"/>
      <c r="G217" s="21"/>
      <c r="H217" s="21"/>
      <c r="I217" s="21"/>
      <c r="J217" s="21"/>
      <c r="K217" s="21"/>
      <c r="L217" s="21"/>
      <c r="M217" s="21"/>
    </row>
    <row r="218" spans="1:13" ht="18" customHeight="1" x14ac:dyDescent="0.2">
      <c r="A218" s="21"/>
      <c r="B218" s="21"/>
      <c r="C218" s="21"/>
      <c r="D218" s="21"/>
      <c r="E218" s="21"/>
      <c r="F218" s="21"/>
      <c r="G218" s="21"/>
      <c r="H218" s="21"/>
      <c r="I218" s="21"/>
      <c r="J218" s="21"/>
      <c r="K218" s="21"/>
      <c r="L218" s="21"/>
      <c r="M218" s="21"/>
    </row>
    <row r="219" spans="1:13" ht="18" customHeight="1" x14ac:dyDescent="0.2">
      <c r="A219" s="21"/>
      <c r="B219" s="21"/>
      <c r="C219" s="21"/>
      <c r="D219" s="21"/>
      <c r="E219" s="21"/>
      <c r="F219" s="21"/>
      <c r="G219" s="21"/>
      <c r="H219" s="21"/>
      <c r="I219" s="21"/>
      <c r="J219" s="21"/>
      <c r="K219" s="21"/>
      <c r="L219" s="21"/>
      <c r="M219" s="21"/>
    </row>
    <row r="220" spans="1:13" ht="18" customHeight="1" x14ac:dyDescent="0.2">
      <c r="A220" s="21"/>
      <c r="B220" s="21"/>
      <c r="C220" s="21"/>
      <c r="D220" s="21"/>
      <c r="E220" s="21"/>
      <c r="F220" s="21"/>
      <c r="G220" s="21"/>
      <c r="H220" s="21"/>
      <c r="I220" s="21"/>
      <c r="J220" s="21"/>
      <c r="K220" s="21"/>
      <c r="L220" s="21"/>
      <c r="M220" s="21"/>
    </row>
    <row r="221" spans="1:13" ht="18" customHeight="1" x14ac:dyDescent="0.2">
      <c r="A221" s="21"/>
      <c r="B221" s="21"/>
      <c r="C221" s="21"/>
      <c r="D221" s="21"/>
      <c r="E221" s="21"/>
      <c r="F221" s="21"/>
      <c r="G221" s="21"/>
      <c r="H221" s="21"/>
      <c r="I221" s="21"/>
      <c r="J221" s="21"/>
      <c r="K221" s="21"/>
      <c r="L221" s="21"/>
      <c r="M221" s="21"/>
    </row>
    <row r="222" spans="1:13" ht="18" customHeight="1" x14ac:dyDescent="0.2">
      <c r="A222" s="21"/>
      <c r="B222" s="21"/>
      <c r="C222" s="21"/>
      <c r="D222" s="21"/>
      <c r="E222" s="21"/>
      <c r="F222" s="21"/>
      <c r="G222" s="21"/>
      <c r="H222" s="21"/>
      <c r="I222" s="21"/>
      <c r="J222" s="21"/>
      <c r="K222" s="21"/>
      <c r="L222" s="21"/>
      <c r="M222" s="21"/>
    </row>
    <row r="223" spans="1:13" ht="18" customHeight="1" x14ac:dyDescent="0.2">
      <c r="A223" s="21"/>
      <c r="B223" s="21"/>
      <c r="C223" s="21"/>
      <c r="D223" s="21"/>
      <c r="E223" s="21"/>
      <c r="F223" s="21"/>
      <c r="G223" s="21"/>
      <c r="H223" s="21"/>
      <c r="I223" s="21"/>
      <c r="J223" s="21"/>
      <c r="K223" s="21"/>
      <c r="L223" s="21"/>
      <c r="M223" s="21"/>
    </row>
    <row r="224" spans="1:13" ht="18" customHeight="1" x14ac:dyDescent="0.2">
      <c r="A224" s="21"/>
      <c r="B224" s="21"/>
      <c r="C224" s="21"/>
      <c r="D224" s="21"/>
      <c r="E224" s="21"/>
      <c r="F224" s="21"/>
      <c r="G224" s="21"/>
      <c r="H224" s="21"/>
      <c r="I224" s="21"/>
      <c r="J224" s="21"/>
      <c r="K224" s="21"/>
      <c r="L224" s="21"/>
      <c r="M224" s="21"/>
    </row>
    <row r="225" spans="1:13" ht="18" customHeight="1" x14ac:dyDescent="0.2">
      <c r="A225" s="21"/>
      <c r="B225" s="21"/>
      <c r="C225" s="21"/>
      <c r="D225" s="21"/>
      <c r="E225" s="21"/>
      <c r="F225" s="21"/>
      <c r="G225" s="21"/>
      <c r="H225" s="21"/>
      <c r="I225" s="21"/>
      <c r="J225" s="21"/>
      <c r="K225" s="21"/>
      <c r="L225" s="21"/>
      <c r="M225" s="21"/>
    </row>
    <row r="226" spans="1:13" ht="18" customHeight="1" x14ac:dyDescent="0.2">
      <c r="A226" s="21"/>
      <c r="B226" s="21"/>
      <c r="C226" s="21"/>
      <c r="D226" s="21"/>
      <c r="E226" s="21"/>
      <c r="F226" s="21"/>
      <c r="G226" s="21"/>
      <c r="H226" s="21"/>
      <c r="I226" s="21"/>
      <c r="J226" s="21"/>
      <c r="K226" s="21"/>
      <c r="L226" s="21"/>
      <c r="M226" s="21"/>
    </row>
    <row r="227" spans="1:13" ht="18" customHeight="1" x14ac:dyDescent="0.2">
      <c r="A227" s="21"/>
      <c r="B227" s="21"/>
      <c r="C227" s="21"/>
      <c r="D227" s="21"/>
      <c r="E227" s="21"/>
      <c r="F227" s="21"/>
      <c r="G227" s="21"/>
      <c r="H227" s="21"/>
      <c r="I227" s="21"/>
      <c r="J227" s="21"/>
      <c r="K227" s="21"/>
      <c r="L227" s="21"/>
      <c r="M227" s="21"/>
    </row>
    <row r="228" spans="1:13" ht="18" customHeight="1" x14ac:dyDescent="0.2">
      <c r="A228" s="21"/>
      <c r="B228" s="21"/>
      <c r="C228" s="21"/>
      <c r="D228" s="21"/>
      <c r="E228" s="21"/>
      <c r="F228" s="21"/>
      <c r="G228" s="21"/>
      <c r="H228" s="21"/>
      <c r="I228" s="21"/>
      <c r="J228" s="21"/>
      <c r="K228" s="21"/>
      <c r="L228" s="21"/>
      <c r="M228" s="21"/>
    </row>
    <row r="229" spans="1:13" ht="18" customHeight="1" x14ac:dyDescent="0.2">
      <c r="A229" s="21"/>
      <c r="B229" s="21"/>
      <c r="C229" s="21"/>
      <c r="D229" s="21"/>
      <c r="E229" s="21"/>
      <c r="F229" s="21"/>
      <c r="G229" s="21"/>
      <c r="H229" s="21"/>
      <c r="I229" s="21"/>
      <c r="J229" s="21"/>
      <c r="K229" s="21"/>
      <c r="L229" s="21"/>
      <c r="M229" s="21"/>
    </row>
    <row r="230" spans="1:13" ht="18" customHeight="1" x14ac:dyDescent="0.2">
      <c r="A230" s="21"/>
      <c r="B230" s="21"/>
      <c r="C230" s="21"/>
      <c r="D230" s="21"/>
      <c r="E230" s="21"/>
      <c r="F230" s="21"/>
      <c r="G230" s="21"/>
      <c r="H230" s="21"/>
      <c r="I230" s="21"/>
      <c r="J230" s="21"/>
      <c r="K230" s="21"/>
      <c r="L230" s="21"/>
      <c r="M230" s="21"/>
    </row>
    <row r="231" spans="1:13" ht="18" customHeight="1" x14ac:dyDescent="0.2">
      <c r="A231" s="21"/>
      <c r="B231" s="21"/>
      <c r="C231" s="21"/>
      <c r="D231" s="21"/>
      <c r="E231" s="21"/>
      <c r="F231" s="21"/>
      <c r="G231" s="21"/>
      <c r="H231" s="21"/>
      <c r="I231" s="21"/>
      <c r="J231" s="21"/>
      <c r="K231" s="21"/>
      <c r="L231" s="21"/>
      <c r="M231" s="21"/>
    </row>
    <row r="232" spans="1:13" ht="18" customHeight="1" x14ac:dyDescent="0.2">
      <c r="A232" s="21"/>
      <c r="B232" s="21"/>
      <c r="C232" s="21"/>
      <c r="D232" s="21"/>
      <c r="E232" s="21"/>
      <c r="F232" s="21"/>
      <c r="G232" s="21"/>
      <c r="H232" s="21"/>
      <c r="I232" s="21"/>
      <c r="J232" s="21"/>
      <c r="K232" s="21"/>
      <c r="L232" s="21"/>
      <c r="M232" s="21"/>
    </row>
    <row r="233" spans="1:13" ht="18" customHeight="1" x14ac:dyDescent="0.2">
      <c r="A233" s="21"/>
      <c r="B233" s="21"/>
      <c r="C233" s="21"/>
      <c r="D233" s="21"/>
      <c r="E233" s="21"/>
      <c r="F233" s="21"/>
      <c r="G233" s="21"/>
      <c r="H233" s="21"/>
      <c r="I233" s="21"/>
      <c r="J233" s="21"/>
      <c r="K233" s="21"/>
      <c r="L233" s="21"/>
      <c r="M233" s="21"/>
    </row>
    <row r="234" spans="1:13" ht="18" customHeight="1" x14ac:dyDescent="0.2">
      <c r="A234" s="21"/>
      <c r="B234" s="21"/>
      <c r="C234" s="21"/>
      <c r="D234" s="21"/>
      <c r="E234" s="21"/>
      <c r="F234" s="21"/>
      <c r="G234" s="21"/>
      <c r="H234" s="21"/>
      <c r="I234" s="21"/>
      <c r="J234" s="21"/>
      <c r="K234" s="21"/>
      <c r="L234" s="21"/>
      <c r="M234" s="21"/>
    </row>
    <row r="235" spans="1:13" ht="18" customHeight="1" x14ac:dyDescent="0.2">
      <c r="A235" s="21"/>
      <c r="B235" s="21"/>
      <c r="C235" s="21"/>
      <c r="D235" s="21"/>
      <c r="E235" s="21"/>
      <c r="F235" s="21"/>
      <c r="G235" s="21"/>
      <c r="H235" s="21"/>
      <c r="I235" s="21"/>
      <c r="J235" s="21"/>
      <c r="K235" s="21"/>
      <c r="L235" s="21"/>
      <c r="M235" s="21"/>
    </row>
    <row r="236" spans="1:13" ht="18" customHeight="1" x14ac:dyDescent="0.2">
      <c r="A236" s="21"/>
      <c r="B236" s="21"/>
      <c r="C236" s="21"/>
      <c r="D236" s="21"/>
      <c r="E236" s="21"/>
      <c r="F236" s="21"/>
      <c r="G236" s="21"/>
      <c r="H236" s="21"/>
      <c r="I236" s="21"/>
      <c r="J236" s="21"/>
      <c r="K236" s="21"/>
      <c r="L236" s="21"/>
      <c r="M236" s="21"/>
    </row>
    <row r="237" spans="1:13" ht="18" customHeight="1" x14ac:dyDescent="0.2">
      <c r="A237" s="21"/>
      <c r="B237" s="21"/>
      <c r="C237" s="21"/>
      <c r="D237" s="21"/>
      <c r="E237" s="21"/>
      <c r="F237" s="21"/>
      <c r="G237" s="21"/>
      <c r="H237" s="21"/>
      <c r="I237" s="21"/>
      <c r="J237" s="21"/>
      <c r="K237" s="21"/>
      <c r="L237" s="21"/>
      <c r="M237" s="21"/>
    </row>
    <row r="238" spans="1:13" ht="18" customHeight="1" x14ac:dyDescent="0.2">
      <c r="A238" s="21"/>
      <c r="B238" s="21"/>
      <c r="C238" s="21"/>
      <c r="D238" s="21"/>
      <c r="E238" s="21"/>
      <c r="F238" s="21"/>
      <c r="G238" s="21"/>
      <c r="H238" s="21"/>
      <c r="I238" s="21"/>
      <c r="J238" s="21"/>
      <c r="K238" s="21"/>
      <c r="L238" s="21"/>
      <c r="M238" s="21"/>
    </row>
    <row r="239" spans="1:13" ht="18" customHeight="1" x14ac:dyDescent="0.2">
      <c r="A239" s="21"/>
      <c r="B239" s="21"/>
      <c r="C239" s="21"/>
      <c r="D239" s="21"/>
      <c r="E239" s="21"/>
      <c r="F239" s="21"/>
      <c r="G239" s="21"/>
      <c r="H239" s="21"/>
      <c r="I239" s="21"/>
      <c r="J239" s="21"/>
      <c r="K239" s="21"/>
      <c r="L239" s="21"/>
      <c r="M239" s="21"/>
    </row>
    <row r="240" spans="1:13" ht="18" customHeight="1" x14ac:dyDescent="0.2">
      <c r="A240" s="21"/>
      <c r="B240" s="21"/>
      <c r="C240" s="21"/>
      <c r="D240" s="21"/>
      <c r="E240" s="21"/>
      <c r="F240" s="21"/>
      <c r="G240" s="21"/>
      <c r="H240" s="21"/>
      <c r="I240" s="21"/>
      <c r="J240" s="21"/>
      <c r="K240" s="21"/>
      <c r="L240" s="21"/>
      <c r="M240" s="21"/>
    </row>
    <row r="241" spans="1:13" ht="18" customHeight="1" x14ac:dyDescent="0.2">
      <c r="A241" s="21"/>
      <c r="B241" s="21"/>
      <c r="C241" s="21"/>
      <c r="D241" s="21"/>
      <c r="E241" s="21"/>
      <c r="F241" s="21"/>
      <c r="G241" s="21"/>
      <c r="H241" s="21"/>
      <c r="I241" s="21"/>
      <c r="J241" s="21"/>
      <c r="K241" s="21"/>
      <c r="L241" s="21"/>
      <c r="M241" s="21"/>
    </row>
    <row r="242" spans="1:13" ht="18" customHeight="1" x14ac:dyDescent="0.2">
      <c r="A242" s="21"/>
      <c r="B242" s="21"/>
      <c r="C242" s="21"/>
      <c r="D242" s="21"/>
      <c r="E242" s="21"/>
      <c r="F242" s="21"/>
      <c r="G242" s="21"/>
      <c r="H242" s="21"/>
      <c r="I242" s="21"/>
      <c r="J242" s="21"/>
      <c r="K242" s="21"/>
      <c r="L242" s="21"/>
      <c r="M242" s="21"/>
    </row>
    <row r="243" spans="1:13" ht="18" customHeight="1" x14ac:dyDescent="0.2">
      <c r="A243" s="21"/>
      <c r="B243" s="21"/>
      <c r="C243" s="21"/>
      <c r="D243" s="21"/>
      <c r="E243" s="21"/>
      <c r="F243" s="21"/>
      <c r="G243" s="21"/>
      <c r="H243" s="21"/>
      <c r="I243" s="21"/>
      <c r="J243" s="21"/>
      <c r="K243" s="21"/>
      <c r="L243" s="21"/>
      <c r="M243" s="21"/>
    </row>
    <row r="244" spans="1:13" ht="18" customHeight="1" x14ac:dyDescent="0.2">
      <c r="A244" s="21"/>
      <c r="B244" s="21"/>
      <c r="C244" s="21"/>
      <c r="D244" s="21"/>
      <c r="E244" s="21"/>
      <c r="F244" s="21"/>
      <c r="G244" s="21"/>
      <c r="H244" s="21"/>
      <c r="I244" s="21"/>
      <c r="J244" s="21"/>
      <c r="K244" s="21"/>
      <c r="L244" s="21"/>
      <c r="M244" s="21"/>
    </row>
    <row r="245" spans="1:13" ht="18" customHeight="1" x14ac:dyDescent="0.2">
      <c r="A245" s="21"/>
      <c r="B245" s="21"/>
      <c r="C245" s="21"/>
      <c r="D245" s="21"/>
      <c r="E245" s="21"/>
      <c r="F245" s="21"/>
      <c r="G245" s="21"/>
      <c r="H245" s="21"/>
      <c r="I245" s="21"/>
      <c r="J245" s="21"/>
      <c r="K245" s="21"/>
      <c r="L245" s="21"/>
      <c r="M245" s="21"/>
    </row>
    <row r="246" spans="1:13" ht="18" customHeight="1" x14ac:dyDescent="0.2">
      <c r="A246" s="21"/>
      <c r="B246" s="21"/>
      <c r="C246" s="21"/>
      <c r="D246" s="21"/>
      <c r="E246" s="21"/>
      <c r="F246" s="21"/>
      <c r="G246" s="21"/>
      <c r="H246" s="21"/>
      <c r="I246" s="21"/>
      <c r="J246" s="21"/>
      <c r="K246" s="21"/>
      <c r="L246" s="21"/>
      <c r="M246" s="21"/>
    </row>
    <row r="247" spans="1:13" ht="18" customHeight="1" x14ac:dyDescent="0.2">
      <c r="A247" s="21"/>
      <c r="B247" s="21"/>
      <c r="C247" s="21"/>
      <c r="D247" s="21"/>
      <c r="E247" s="21"/>
      <c r="F247" s="21"/>
      <c r="G247" s="21"/>
      <c r="H247" s="21"/>
      <c r="I247" s="21"/>
      <c r="J247" s="21"/>
      <c r="K247" s="21"/>
      <c r="L247" s="21"/>
      <c r="M247" s="21"/>
    </row>
    <row r="248" spans="1:13" ht="18" customHeight="1" x14ac:dyDescent="0.2">
      <c r="A248" s="21"/>
      <c r="B248" s="21"/>
      <c r="C248" s="21"/>
      <c r="D248" s="21"/>
      <c r="E248" s="21"/>
      <c r="F248" s="21"/>
      <c r="G248" s="21"/>
      <c r="H248" s="21"/>
      <c r="I248" s="21"/>
      <c r="J248" s="21"/>
      <c r="K248" s="21"/>
      <c r="L248" s="21"/>
      <c r="M248" s="21"/>
    </row>
    <row r="249" spans="1:13" ht="18" customHeight="1" x14ac:dyDescent="0.2">
      <c r="A249" s="21"/>
      <c r="B249" s="21"/>
      <c r="C249" s="21"/>
      <c r="D249" s="21"/>
      <c r="E249" s="21"/>
      <c r="F249" s="21"/>
      <c r="G249" s="21"/>
      <c r="H249" s="21"/>
      <c r="I249" s="21"/>
      <c r="J249" s="21"/>
      <c r="K249" s="21"/>
      <c r="L249" s="21"/>
      <c r="M249" s="21"/>
    </row>
    <row r="250" spans="1:13" ht="18" customHeight="1" x14ac:dyDescent="0.2">
      <c r="A250" s="21"/>
      <c r="B250" s="21"/>
      <c r="C250" s="21"/>
      <c r="D250" s="21"/>
      <c r="E250" s="21"/>
      <c r="F250" s="21"/>
      <c r="G250" s="21"/>
      <c r="H250" s="21"/>
      <c r="I250" s="21"/>
      <c r="J250" s="21"/>
      <c r="K250" s="21"/>
      <c r="L250" s="21"/>
      <c r="M250" s="21"/>
    </row>
    <row r="251" spans="1:13" ht="18" customHeight="1" x14ac:dyDescent="0.2">
      <c r="A251" s="21"/>
      <c r="B251" s="21"/>
      <c r="C251" s="21"/>
      <c r="D251" s="21"/>
      <c r="E251" s="21"/>
      <c r="F251" s="21"/>
      <c r="G251" s="21"/>
      <c r="H251" s="21"/>
      <c r="I251" s="21"/>
      <c r="J251" s="21"/>
      <c r="K251" s="21"/>
      <c r="L251" s="21"/>
      <c r="M251" s="21"/>
    </row>
    <row r="252" spans="1:13" ht="18" customHeight="1" x14ac:dyDescent="0.2">
      <c r="A252" s="21"/>
      <c r="B252" s="21"/>
      <c r="C252" s="21"/>
      <c r="D252" s="21"/>
      <c r="E252" s="21"/>
      <c r="F252" s="21"/>
      <c r="G252" s="21"/>
      <c r="H252" s="21"/>
      <c r="I252" s="21"/>
      <c r="J252" s="21"/>
      <c r="K252" s="21"/>
      <c r="L252" s="21"/>
      <c r="M252" s="21"/>
    </row>
    <row r="253" spans="1:13" ht="18" customHeight="1" x14ac:dyDescent="0.2">
      <c r="A253" s="21"/>
      <c r="B253" s="21"/>
      <c r="C253" s="21"/>
      <c r="D253" s="21"/>
      <c r="E253" s="21"/>
      <c r="F253" s="21"/>
      <c r="G253" s="21"/>
      <c r="H253" s="21"/>
      <c r="I253" s="21"/>
      <c r="J253" s="21"/>
      <c r="K253" s="21"/>
      <c r="L253" s="21"/>
      <c r="M253" s="21"/>
    </row>
    <row r="254" spans="1:13" ht="18" customHeight="1" x14ac:dyDescent="0.2">
      <c r="A254" s="21"/>
      <c r="B254" s="21"/>
      <c r="C254" s="21"/>
      <c r="D254" s="21"/>
      <c r="E254" s="21"/>
      <c r="F254" s="21"/>
      <c r="G254" s="21"/>
      <c r="H254" s="21"/>
      <c r="I254" s="21"/>
      <c r="J254" s="21"/>
      <c r="K254" s="21"/>
      <c r="L254" s="21"/>
      <c r="M254" s="21"/>
    </row>
    <row r="255" spans="1:13" ht="18" customHeight="1" x14ac:dyDescent="0.2">
      <c r="A255" s="21"/>
      <c r="B255" s="21"/>
      <c r="C255" s="21"/>
      <c r="D255" s="21"/>
      <c r="E255" s="21"/>
      <c r="F255" s="21"/>
      <c r="G255" s="21"/>
      <c r="H255" s="21"/>
      <c r="I255" s="21"/>
      <c r="J255" s="21"/>
      <c r="K255" s="21"/>
      <c r="L255" s="21"/>
      <c r="M255" s="21"/>
    </row>
    <row r="256" spans="1:13" ht="18" customHeight="1" x14ac:dyDescent="0.2">
      <c r="A256" s="21"/>
      <c r="B256" s="21"/>
      <c r="C256" s="21"/>
      <c r="D256" s="21"/>
      <c r="E256" s="21"/>
      <c r="F256" s="21"/>
      <c r="G256" s="21"/>
      <c r="H256" s="21"/>
      <c r="I256" s="21"/>
      <c r="J256" s="21"/>
      <c r="K256" s="21"/>
      <c r="L256" s="21"/>
      <c r="M256" s="21"/>
    </row>
    <row r="257" spans="1:13" ht="18" customHeight="1" x14ac:dyDescent="0.2">
      <c r="A257" s="21"/>
      <c r="B257" s="21"/>
      <c r="C257" s="21"/>
      <c r="D257" s="21"/>
      <c r="E257" s="21"/>
      <c r="F257" s="21"/>
      <c r="G257" s="21"/>
      <c r="H257" s="21"/>
      <c r="I257" s="21"/>
      <c r="J257" s="21"/>
      <c r="K257" s="21"/>
      <c r="L257" s="21"/>
      <c r="M257" s="21"/>
    </row>
    <row r="258" spans="1:13" ht="18" customHeight="1" x14ac:dyDescent="0.2">
      <c r="A258" s="21"/>
      <c r="B258" s="21"/>
      <c r="C258" s="21"/>
      <c r="D258" s="21"/>
      <c r="E258" s="21"/>
      <c r="F258" s="21"/>
      <c r="G258" s="21"/>
      <c r="H258" s="21"/>
      <c r="I258" s="21"/>
      <c r="J258" s="21"/>
      <c r="K258" s="21"/>
      <c r="L258" s="21"/>
      <c r="M258" s="21"/>
    </row>
    <row r="259" spans="1:13" ht="18" customHeight="1" x14ac:dyDescent="0.2">
      <c r="A259" s="21"/>
      <c r="B259" s="21"/>
      <c r="C259" s="21"/>
      <c r="D259" s="21"/>
      <c r="E259" s="21"/>
      <c r="F259" s="21"/>
      <c r="G259" s="21"/>
      <c r="H259" s="21"/>
      <c r="I259" s="21"/>
      <c r="J259" s="21"/>
      <c r="K259" s="21"/>
      <c r="L259" s="21"/>
      <c r="M259" s="21"/>
    </row>
    <row r="260" spans="1:13" ht="18" customHeight="1" x14ac:dyDescent="0.2">
      <c r="A260" s="21"/>
      <c r="B260" s="21"/>
      <c r="C260" s="21"/>
      <c r="D260" s="21"/>
      <c r="E260" s="21"/>
      <c r="F260" s="21"/>
      <c r="G260" s="21"/>
      <c r="H260" s="21"/>
      <c r="I260" s="21"/>
      <c r="J260" s="21"/>
      <c r="K260" s="21"/>
      <c r="L260" s="21"/>
      <c r="M260" s="21"/>
    </row>
    <row r="261" spans="1:13" ht="18" customHeight="1" x14ac:dyDescent="0.2">
      <c r="A261" s="21"/>
      <c r="B261" s="21"/>
      <c r="C261" s="21"/>
      <c r="D261" s="21"/>
      <c r="E261" s="21"/>
      <c r="F261" s="21"/>
      <c r="G261" s="21"/>
      <c r="H261" s="21"/>
      <c r="I261" s="21"/>
      <c r="J261" s="21"/>
      <c r="K261" s="21"/>
      <c r="L261" s="21"/>
      <c r="M261" s="21"/>
    </row>
    <row r="262" spans="1:13" ht="18" customHeight="1" x14ac:dyDescent="0.2">
      <c r="A262" s="21"/>
      <c r="B262" s="21"/>
      <c r="C262" s="21"/>
      <c r="D262" s="21"/>
      <c r="E262" s="21"/>
      <c r="F262" s="21"/>
      <c r="G262" s="21"/>
      <c r="H262" s="21"/>
      <c r="I262" s="21"/>
      <c r="J262" s="21"/>
      <c r="K262" s="21"/>
      <c r="L262" s="21"/>
      <c r="M262" s="21"/>
    </row>
    <row r="263" spans="1:13" ht="18" customHeight="1" x14ac:dyDescent="0.2">
      <c r="A263" s="21"/>
      <c r="B263" s="21"/>
      <c r="C263" s="21"/>
      <c r="D263" s="21"/>
      <c r="E263" s="21"/>
      <c r="F263" s="21"/>
      <c r="G263" s="21"/>
      <c r="H263" s="21"/>
      <c r="I263" s="21"/>
      <c r="J263" s="21"/>
      <c r="K263" s="21"/>
      <c r="L263" s="21"/>
      <c r="M263" s="21"/>
    </row>
  </sheetData>
  <sheetProtection algorithmName="SHA-512" hashValue="CoDq1FPkfK4S+utSZ/she7Nlo5xWKPpeTobfqalZFfrxyULHU9nz1piWhlY8QSJZxN6Uu8ewml6XzDOvR/k4yw==" saltValue="o97Z/LS479RSUwNMXo1eQg==" spinCount="100000" sheet="1" objects="1" scenarios="1"/>
  <mergeCells count="5">
    <mergeCell ref="A2:F2"/>
    <mergeCell ref="A10:M10"/>
    <mergeCell ref="H12:I12"/>
    <mergeCell ref="J12:K12"/>
    <mergeCell ref="B3:C3"/>
  </mergeCells>
  <dataValidations count="2">
    <dataValidation type="list" allowBlank="1" showInputMessage="1" showErrorMessage="1" sqref="H4" xr:uid="{A4C8F61A-197C-4AF0-83D5-D22A13DDE89B}">
      <formula1>"ENG,FRA,ESP"</formula1>
    </dataValidation>
    <dataValidation type="list" allowBlank="1" showInputMessage="1" showErrorMessage="1" sqref="B3:C3" xr:uid="{04928EBD-40D7-4E53-9242-278694D8FCEE}">
      <formula1>FlagName</formula1>
    </dataValidation>
  </dataValidations>
  <pageMargins left="0.89" right="0.75" top="1" bottom="1" header="0.5" footer="0.5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M262"/>
  <sheetViews>
    <sheetView workbookViewId="0">
      <selection activeCell="B3" sqref="B3:C3"/>
    </sheetView>
  </sheetViews>
  <sheetFormatPr defaultColWidth="9.125" defaultRowHeight="18" customHeight="1" x14ac:dyDescent="0.2"/>
  <cols>
    <col min="1" max="1" width="27.5" style="22" customWidth="1"/>
    <col min="2" max="2" width="22.375" style="22" customWidth="1"/>
    <col min="3" max="3" width="20.75" style="22" customWidth="1"/>
    <col min="4" max="4" width="18.75" style="22" customWidth="1"/>
    <col min="5" max="6" width="17.625" style="22" customWidth="1"/>
    <col min="7" max="7" width="15.625" style="22" customWidth="1"/>
    <col min="8" max="8" width="14.25" style="22" customWidth="1"/>
    <col min="9" max="10" width="15.25" style="22" customWidth="1"/>
    <col min="11" max="11" width="13.75" style="22" customWidth="1"/>
    <col min="12" max="12" width="13.25" style="22" customWidth="1"/>
    <col min="13" max="13" width="15" style="22" customWidth="1"/>
    <col min="14" max="16384" width="9.125" style="22"/>
  </cols>
  <sheetData>
    <row r="1" spans="1:13" customFormat="1" ht="45.55" customHeight="1" x14ac:dyDescent="0.2">
      <c r="A1" s="28" t="s">
        <v>755</v>
      </c>
    </row>
    <row r="2" spans="1:13" customFormat="1" ht="26.35" customHeight="1" x14ac:dyDescent="0.2">
      <c r="A2" s="53" t="str">
        <f>VLOOKUP("cab26b",TransLang,IF(Idiom="ENG",2,IF(Idiom="FRA",3,4)),FALSE)</f>
        <v>WEEKLY CATCHES OF BIGEYE TUNA</v>
      </c>
      <c r="B2" s="53"/>
      <c r="C2" s="53"/>
      <c r="D2" s="53"/>
      <c r="E2" s="53"/>
      <c r="F2" s="53"/>
      <c r="G2" s="7"/>
      <c r="H2" s="7"/>
      <c r="I2" s="7"/>
      <c r="J2" s="7"/>
    </row>
    <row r="3" spans="1:13" s="10" customFormat="1" ht="15.8" customHeight="1" x14ac:dyDescent="0.2">
      <c r="A3" s="48" t="str">
        <f>VLOOKUP("cab1",TransLang,IF(Idiom="ENG",2,IF(Idiom="FRA",3,4)),FALSE)</f>
        <v>REPORTING FLAG</v>
      </c>
      <c r="B3" s="60"/>
      <c r="C3" s="60"/>
      <c r="D3" s="47" t="str">
        <f>IF(B3&gt;0,VLOOKUP(B3,codes!$A$2:$B$176,2,FALSE),"")</f>
        <v/>
      </c>
      <c r="E3" s="8"/>
      <c r="F3" s="9"/>
      <c r="H3" s="49" t="str">
        <f>IF(Idiom="ENG","Language",IF(Idiom="FRA","Langue","Idioma"))</f>
        <v>Language</v>
      </c>
    </row>
    <row r="4" spans="1:13" s="10" customFormat="1" ht="15.8" customHeight="1" x14ac:dyDescent="0.2">
      <c r="A4" s="48" t="str">
        <f>VLOOKUP("cab2",TransLang,IF(Idiom="ENG",2,IF(Idiom="FRA",3,4)),FALSE)</f>
        <v>YEAR</v>
      </c>
      <c r="B4" s="17"/>
      <c r="C4" s="11"/>
      <c r="D4" s="11"/>
      <c r="E4" s="11"/>
      <c r="F4" s="12"/>
      <c r="H4" s="2" t="s">
        <v>101</v>
      </c>
    </row>
    <row r="5" spans="1:13" s="10" customFormat="1" ht="15.8" customHeight="1" x14ac:dyDescent="0.2">
      <c r="A5" s="48" t="str">
        <f>VLOOKUP("cab3",TransLang,IF(Idiom="ENG",2,IF(Idiom="FRA",3,4)),FALSE)</f>
        <v>REPORTING AGENCY</v>
      </c>
      <c r="B5" s="17"/>
      <c r="C5" s="11"/>
      <c r="D5" s="11"/>
      <c r="E5" s="11"/>
      <c r="F5" s="12"/>
      <c r="G5" s="10" t="s">
        <v>753</v>
      </c>
    </row>
    <row r="6" spans="1:13" s="10" customFormat="1" ht="15.8" customHeight="1" x14ac:dyDescent="0.2">
      <c r="A6" s="48" t="str">
        <f>VLOOKUP("cab4",TransLang,IF(Idiom="ENG",2,IF(Idiom="FRA",3,4)),FALSE)</f>
        <v>ADDRESS</v>
      </c>
      <c r="B6" s="17"/>
      <c r="C6" s="11"/>
      <c r="D6" s="11"/>
      <c r="E6" s="11"/>
      <c r="F6" s="12"/>
      <c r="G6" s="10" t="s">
        <v>754</v>
      </c>
    </row>
    <row r="7" spans="1:13" s="10" customFormat="1" ht="15.8" customHeight="1" x14ac:dyDescent="0.2">
      <c r="A7" s="48" t="str">
        <f>VLOOKUP("cab5",TransLang,IF(Idiom="ENG",2,IF(Idiom="FRA",3,4)),FALSE)</f>
        <v>PERSON IN CHARGE</v>
      </c>
      <c r="B7" s="17"/>
      <c r="C7" s="11"/>
      <c r="D7" s="11"/>
      <c r="E7" s="11"/>
      <c r="F7" s="12"/>
    </row>
    <row r="8" spans="1:13" s="13" customFormat="1" ht="15.8" customHeight="1" x14ac:dyDescent="0.2">
      <c r="A8" s="48" t="str">
        <f>VLOOKUP("cab6",TransLang,IF(Idiom="ENG",2,IF(Idiom="FRA",3,4)),FALSE)</f>
        <v>TEL</v>
      </c>
      <c r="B8" s="18"/>
      <c r="C8" s="48" t="str">
        <f>VLOOKUP("cab7",TransLang,IF(Idiom="ENG",2,IF(Idiom="FRA",3,4)),FALSE)</f>
        <v>FAX</v>
      </c>
      <c r="D8" s="19"/>
      <c r="E8" s="48" t="str">
        <f>VLOOKUP("cab8",TransLang,IF(Idiom="ENG",2,IF(Idiom="FRA",3,4)),FALSE)</f>
        <v>EMAIL</v>
      </c>
      <c r="F8" s="20"/>
    </row>
    <row r="9" spans="1:13" customFormat="1" ht="12.9" x14ac:dyDescent="0.2"/>
    <row r="10" spans="1:13" s="13" customFormat="1" ht="20.25" customHeight="1" x14ac:dyDescent="0.2">
      <c r="A10" s="57" t="str">
        <f>VLOOKUP("cab9b",TransLang,IF(Idiom="ENG",2,IF(Idiom="FRA",3,4)),FALSE)</f>
        <v>WEEKLY CATCH REPORT</v>
      </c>
      <c r="B10" s="58"/>
      <c r="C10" s="58"/>
      <c r="D10" s="58"/>
      <c r="E10" s="58"/>
      <c r="F10" s="59"/>
      <c r="G10" s="27"/>
      <c r="H10" s="27"/>
      <c r="I10" s="27"/>
      <c r="J10" s="27"/>
      <c r="K10" s="27"/>
      <c r="L10" s="27"/>
      <c r="M10" s="27"/>
    </row>
    <row r="11" spans="1:13" customFormat="1" ht="29.4" customHeight="1" x14ac:dyDescent="0.2">
      <c r="E11" s="26"/>
      <c r="F11" s="26"/>
    </row>
    <row r="12" spans="1:13" s="16" customFormat="1" ht="54" customHeight="1" x14ac:dyDescent="0.2">
      <c r="A12" s="50" t="str">
        <f>VLOOKUP("cab10",TransLang,IF(Idiom="ENG",2,IF(Idiom="FRA",3,4)),FALSE)</f>
        <v>FLAG</v>
      </c>
      <c r="B12" s="50" t="str">
        <f>VLOOKUP("cab13",TransLang,IF(Idiom="ENG",2,IF(Idiom="FRA",3,4)),FALSE)</f>
        <v>REPORT START DATE</v>
      </c>
      <c r="C12" s="50" t="str">
        <f>VLOOKUP("cab14",TransLang,IF(Idiom="ENG",2,IF(Idiom="FRA",3,4)),FALSE)</f>
        <v>REPORT END DATE</v>
      </c>
      <c r="D12" s="50" t="str">
        <f>VLOOKUP("cab16",TransLang,IF(Idiom="ENG",2,IF(Idiom="FRA",3,4)),FALSE)</f>
        <v>CATCH DATE</v>
      </c>
      <c r="E12" s="50" t="str">
        <f>VLOOKUP("cab17",TransLang,IF(Idiom="ENG",2,IF(Idiom="FRA",3,4)),FALSE)</f>
        <v>WEIGHT (KG)</v>
      </c>
      <c r="F12" s="50" t="str">
        <f>VLOOKUP("cab18",TransLang,IF(Idiom="ENG",2,IF(Idiom="FRA",3,4)),FALSE)</f>
        <v>NR.FISH CAUGHT</v>
      </c>
    </row>
    <row r="13" spans="1:13" ht="18" customHeight="1" x14ac:dyDescent="0.2">
      <c r="A13" s="25"/>
      <c r="B13" s="24"/>
      <c r="C13" s="24"/>
      <c r="D13" s="24"/>
      <c r="E13" s="24"/>
      <c r="F13" s="24"/>
    </row>
    <row r="14" spans="1:13" ht="18" customHeight="1" x14ac:dyDescent="0.2">
      <c r="A14" s="21"/>
      <c r="B14" s="21"/>
      <c r="C14" s="21"/>
      <c r="D14" s="21"/>
      <c r="E14" s="21"/>
      <c r="F14" s="21"/>
    </row>
    <row r="15" spans="1:13" ht="18" customHeight="1" x14ac:dyDescent="0.2">
      <c r="A15" s="21"/>
      <c r="B15" s="21"/>
      <c r="C15" s="21"/>
      <c r="D15" s="21"/>
      <c r="E15" s="21"/>
      <c r="F15" s="21"/>
    </row>
    <row r="16" spans="1:13" ht="18" customHeight="1" x14ac:dyDescent="0.2">
      <c r="A16" s="21"/>
      <c r="B16" s="21"/>
      <c r="C16" s="21"/>
      <c r="D16" s="21"/>
      <c r="E16" s="21"/>
      <c r="F16" s="21"/>
    </row>
    <row r="17" spans="1:6" ht="18" customHeight="1" x14ac:dyDescent="0.2">
      <c r="A17" s="21"/>
      <c r="B17" s="21"/>
      <c r="C17" s="21"/>
      <c r="D17" s="21"/>
      <c r="E17" s="21"/>
      <c r="F17" s="21"/>
    </row>
    <row r="18" spans="1:6" ht="18" customHeight="1" x14ac:dyDescent="0.2">
      <c r="A18" s="21"/>
      <c r="B18" s="21"/>
      <c r="C18" s="21"/>
      <c r="D18" s="21"/>
      <c r="E18" s="21"/>
      <c r="F18" s="21"/>
    </row>
    <row r="19" spans="1:6" ht="18" customHeight="1" x14ac:dyDescent="0.2">
      <c r="A19" s="21"/>
      <c r="B19" s="21"/>
      <c r="C19" s="21"/>
      <c r="D19" s="21"/>
      <c r="E19" s="21"/>
      <c r="F19" s="21"/>
    </row>
    <row r="20" spans="1:6" ht="18" customHeight="1" x14ac:dyDescent="0.2">
      <c r="A20" s="21"/>
      <c r="B20" s="21"/>
      <c r="C20" s="21"/>
      <c r="D20" s="21"/>
      <c r="E20" s="21"/>
      <c r="F20" s="21"/>
    </row>
    <row r="21" spans="1:6" ht="18" customHeight="1" x14ac:dyDescent="0.2">
      <c r="A21" s="21"/>
      <c r="B21" s="21"/>
      <c r="C21" s="21"/>
      <c r="D21" s="21"/>
      <c r="E21" s="21"/>
      <c r="F21" s="21"/>
    </row>
    <row r="22" spans="1:6" ht="18" customHeight="1" x14ac:dyDescent="0.2">
      <c r="A22" s="21"/>
      <c r="B22" s="21"/>
      <c r="C22" s="21"/>
      <c r="D22" s="21"/>
      <c r="E22" s="21"/>
      <c r="F22" s="21"/>
    </row>
    <row r="23" spans="1:6" ht="18" customHeight="1" x14ac:dyDescent="0.2">
      <c r="A23" s="21"/>
      <c r="B23" s="21"/>
      <c r="C23" s="21"/>
      <c r="D23" s="21"/>
      <c r="E23" s="21"/>
      <c r="F23" s="21"/>
    </row>
    <row r="24" spans="1:6" ht="18" customHeight="1" x14ac:dyDescent="0.2">
      <c r="A24" s="21"/>
      <c r="B24" s="21"/>
      <c r="C24" s="21"/>
      <c r="D24" s="21"/>
      <c r="E24" s="21"/>
      <c r="F24" s="21"/>
    </row>
    <row r="25" spans="1:6" ht="18" customHeight="1" x14ac:dyDescent="0.2">
      <c r="A25" s="21"/>
      <c r="B25" s="21"/>
      <c r="C25" s="21"/>
      <c r="D25" s="21"/>
      <c r="E25" s="21"/>
      <c r="F25" s="21"/>
    </row>
    <row r="26" spans="1:6" ht="18" customHeight="1" x14ac:dyDescent="0.2">
      <c r="A26" s="21"/>
      <c r="B26" s="21"/>
      <c r="C26" s="21"/>
      <c r="D26" s="21"/>
      <c r="E26" s="21"/>
      <c r="F26" s="21"/>
    </row>
    <row r="27" spans="1:6" ht="18" customHeight="1" x14ac:dyDescent="0.2">
      <c r="A27" s="21"/>
      <c r="B27" s="21"/>
      <c r="C27" s="21"/>
      <c r="D27" s="21"/>
      <c r="E27" s="21"/>
      <c r="F27" s="21"/>
    </row>
    <row r="28" spans="1:6" ht="18" customHeight="1" x14ac:dyDescent="0.2">
      <c r="A28" s="21"/>
      <c r="B28" s="21"/>
      <c r="C28" s="21"/>
      <c r="D28" s="21"/>
      <c r="E28" s="21"/>
      <c r="F28" s="21"/>
    </row>
    <row r="29" spans="1:6" ht="18" customHeight="1" x14ac:dyDescent="0.2">
      <c r="A29" s="21"/>
      <c r="B29" s="21"/>
      <c r="C29" s="21"/>
      <c r="D29" s="21"/>
      <c r="E29" s="21"/>
      <c r="F29" s="21"/>
    </row>
    <row r="30" spans="1:6" ht="18" customHeight="1" x14ac:dyDescent="0.2">
      <c r="A30" s="21"/>
      <c r="B30" s="21"/>
      <c r="C30" s="21"/>
      <c r="D30" s="21"/>
      <c r="E30" s="21"/>
      <c r="F30" s="21"/>
    </row>
    <row r="31" spans="1:6" ht="18" customHeight="1" x14ac:dyDescent="0.2">
      <c r="A31" s="21"/>
      <c r="B31" s="21"/>
      <c r="C31" s="21"/>
      <c r="D31" s="21"/>
      <c r="E31" s="21"/>
      <c r="F31" s="21"/>
    </row>
    <row r="32" spans="1:6" ht="18" customHeight="1" x14ac:dyDescent="0.2">
      <c r="A32" s="21"/>
      <c r="B32" s="21"/>
      <c r="C32" s="21"/>
      <c r="D32" s="21"/>
      <c r="E32" s="21"/>
      <c r="F32" s="21"/>
    </row>
    <row r="33" spans="1:6" ht="18" customHeight="1" x14ac:dyDescent="0.2">
      <c r="A33" s="21"/>
      <c r="B33" s="21"/>
      <c r="C33" s="21"/>
      <c r="D33" s="21"/>
      <c r="E33" s="21"/>
      <c r="F33" s="21"/>
    </row>
    <row r="34" spans="1:6" s="23" customFormat="1" ht="18" customHeight="1" x14ac:dyDescent="0.2">
      <c r="A34" s="21"/>
      <c r="B34" s="21"/>
      <c r="C34" s="21"/>
      <c r="D34" s="21"/>
      <c r="E34" s="21"/>
      <c r="F34" s="21"/>
    </row>
    <row r="35" spans="1:6" ht="18" customHeight="1" x14ac:dyDescent="0.2">
      <c r="A35" s="21"/>
      <c r="B35" s="21"/>
      <c r="C35" s="21"/>
      <c r="D35" s="21"/>
      <c r="E35" s="21"/>
      <c r="F35" s="21"/>
    </row>
    <row r="36" spans="1:6" ht="18" customHeight="1" x14ac:dyDescent="0.2">
      <c r="A36" s="21"/>
      <c r="B36" s="21"/>
      <c r="C36" s="21"/>
      <c r="D36" s="21"/>
      <c r="E36" s="21"/>
      <c r="F36" s="21"/>
    </row>
    <row r="37" spans="1:6" ht="18" customHeight="1" x14ac:dyDescent="0.2">
      <c r="A37" s="21"/>
      <c r="B37" s="21"/>
      <c r="C37" s="21"/>
      <c r="D37" s="21"/>
      <c r="E37" s="21"/>
      <c r="F37" s="21"/>
    </row>
    <row r="38" spans="1:6" ht="18" customHeight="1" x14ac:dyDescent="0.2">
      <c r="A38" s="21"/>
      <c r="B38" s="21"/>
      <c r="C38" s="21"/>
      <c r="D38" s="21"/>
      <c r="E38" s="21"/>
      <c r="F38" s="21"/>
    </row>
    <row r="39" spans="1:6" ht="18" customHeight="1" x14ac:dyDescent="0.2">
      <c r="A39" s="21"/>
      <c r="B39" s="21"/>
      <c r="C39" s="21"/>
      <c r="D39" s="21"/>
      <c r="E39" s="21"/>
      <c r="F39" s="21"/>
    </row>
    <row r="40" spans="1:6" ht="18" customHeight="1" x14ac:dyDescent="0.2">
      <c r="A40" s="21"/>
      <c r="B40" s="21"/>
      <c r="C40" s="21"/>
      <c r="D40" s="21"/>
      <c r="E40" s="21"/>
      <c r="F40" s="21"/>
    </row>
    <row r="41" spans="1:6" ht="18" customHeight="1" x14ac:dyDescent="0.2">
      <c r="A41" s="21"/>
      <c r="B41" s="21"/>
      <c r="C41" s="21"/>
      <c r="D41" s="21"/>
      <c r="E41" s="21"/>
      <c r="F41" s="21"/>
    </row>
    <row r="42" spans="1:6" ht="18" customHeight="1" x14ac:dyDescent="0.2">
      <c r="A42" s="21"/>
      <c r="B42" s="21"/>
      <c r="C42" s="21"/>
      <c r="D42" s="21"/>
      <c r="E42" s="21"/>
      <c r="F42" s="21"/>
    </row>
    <row r="43" spans="1:6" ht="18" customHeight="1" x14ac:dyDescent="0.2">
      <c r="A43" s="21"/>
      <c r="B43" s="21"/>
      <c r="C43" s="21"/>
      <c r="D43" s="21"/>
      <c r="E43" s="21"/>
      <c r="F43" s="21"/>
    </row>
    <row r="44" spans="1:6" ht="18" customHeight="1" x14ac:dyDescent="0.2">
      <c r="A44" s="21"/>
      <c r="B44" s="21"/>
      <c r="C44" s="21"/>
      <c r="D44" s="21"/>
      <c r="E44" s="21"/>
      <c r="F44" s="21"/>
    </row>
    <row r="45" spans="1:6" ht="18" customHeight="1" x14ac:dyDescent="0.2">
      <c r="A45" s="21"/>
      <c r="B45" s="21"/>
      <c r="C45" s="21"/>
      <c r="D45" s="21"/>
      <c r="E45" s="21"/>
      <c r="F45" s="21"/>
    </row>
    <row r="46" spans="1:6" ht="18" customHeight="1" x14ac:dyDescent="0.2">
      <c r="A46" s="21"/>
      <c r="B46" s="21"/>
      <c r="C46" s="21"/>
      <c r="D46" s="21"/>
      <c r="E46" s="21"/>
      <c r="F46" s="21"/>
    </row>
    <row r="47" spans="1:6" ht="18" customHeight="1" x14ac:dyDescent="0.2">
      <c r="A47" s="21"/>
      <c r="B47" s="21"/>
      <c r="C47" s="21"/>
      <c r="D47" s="21"/>
      <c r="E47" s="21"/>
      <c r="F47" s="21"/>
    </row>
    <row r="48" spans="1:6" ht="18" customHeight="1" x14ac:dyDescent="0.2">
      <c r="A48" s="21"/>
      <c r="B48" s="21"/>
      <c r="C48" s="21"/>
      <c r="D48" s="21"/>
      <c r="E48" s="21"/>
      <c r="F48" s="21"/>
    </row>
    <row r="49" spans="1:6" ht="18" customHeight="1" x14ac:dyDescent="0.2">
      <c r="A49" s="21"/>
      <c r="B49" s="21"/>
      <c r="C49" s="21"/>
      <c r="D49" s="21"/>
      <c r="E49" s="21"/>
      <c r="F49" s="21"/>
    </row>
    <row r="50" spans="1:6" ht="18" customHeight="1" x14ac:dyDescent="0.2">
      <c r="A50" s="21"/>
      <c r="B50" s="21"/>
      <c r="C50" s="21"/>
      <c r="D50" s="21"/>
      <c r="E50" s="21"/>
      <c r="F50" s="21"/>
    </row>
    <row r="51" spans="1:6" ht="18" customHeight="1" x14ac:dyDescent="0.2">
      <c r="A51" s="21"/>
      <c r="B51" s="21"/>
      <c r="C51" s="21"/>
      <c r="D51" s="21"/>
      <c r="E51" s="21"/>
      <c r="F51" s="21"/>
    </row>
    <row r="52" spans="1:6" ht="18" customHeight="1" x14ac:dyDescent="0.2">
      <c r="A52" s="21"/>
      <c r="B52" s="21"/>
      <c r="C52" s="21"/>
      <c r="D52" s="21"/>
      <c r="E52" s="21"/>
      <c r="F52" s="21"/>
    </row>
    <row r="53" spans="1:6" ht="18" customHeight="1" x14ac:dyDescent="0.2">
      <c r="A53" s="21"/>
      <c r="B53" s="21"/>
      <c r="C53" s="21"/>
      <c r="D53" s="21"/>
      <c r="E53" s="21"/>
      <c r="F53" s="21"/>
    </row>
    <row r="54" spans="1:6" ht="18" customHeight="1" x14ac:dyDescent="0.2">
      <c r="A54" s="21"/>
      <c r="B54" s="21"/>
      <c r="C54" s="21"/>
      <c r="D54" s="21"/>
      <c r="E54" s="21"/>
      <c r="F54" s="21"/>
    </row>
    <row r="55" spans="1:6" ht="18" customHeight="1" x14ac:dyDescent="0.2">
      <c r="A55" s="21"/>
      <c r="B55" s="21"/>
      <c r="C55" s="21"/>
      <c r="D55" s="21"/>
      <c r="E55" s="21"/>
      <c r="F55" s="21"/>
    </row>
    <row r="56" spans="1:6" ht="18" customHeight="1" x14ac:dyDescent="0.2">
      <c r="A56" s="21"/>
      <c r="B56" s="21"/>
      <c r="C56" s="21"/>
      <c r="D56" s="21"/>
      <c r="E56" s="21"/>
      <c r="F56" s="21"/>
    </row>
    <row r="57" spans="1:6" ht="18" customHeight="1" x14ac:dyDescent="0.2">
      <c r="A57" s="21"/>
      <c r="B57" s="21"/>
      <c r="C57" s="21"/>
      <c r="D57" s="21"/>
      <c r="E57" s="21"/>
      <c r="F57" s="21"/>
    </row>
    <row r="58" spans="1:6" ht="18" customHeight="1" x14ac:dyDescent="0.2">
      <c r="A58" s="21"/>
      <c r="B58" s="21"/>
      <c r="C58" s="21"/>
      <c r="D58" s="21"/>
      <c r="E58" s="21"/>
      <c r="F58" s="21"/>
    </row>
    <row r="59" spans="1:6" ht="18" customHeight="1" x14ac:dyDescent="0.2">
      <c r="A59" s="21"/>
      <c r="B59" s="21"/>
      <c r="C59" s="21"/>
      <c r="D59" s="21"/>
      <c r="E59" s="21"/>
      <c r="F59" s="21"/>
    </row>
    <row r="60" spans="1:6" ht="18" customHeight="1" x14ac:dyDescent="0.2">
      <c r="A60" s="21"/>
      <c r="B60" s="21"/>
      <c r="C60" s="21"/>
      <c r="D60" s="21"/>
      <c r="E60" s="21"/>
      <c r="F60" s="21"/>
    </row>
    <row r="61" spans="1:6" ht="18" customHeight="1" x14ac:dyDescent="0.2">
      <c r="A61" s="21"/>
      <c r="B61" s="21"/>
      <c r="C61" s="21"/>
      <c r="D61" s="21"/>
      <c r="E61" s="21"/>
      <c r="F61" s="21"/>
    </row>
    <row r="62" spans="1:6" ht="18" customHeight="1" x14ac:dyDescent="0.2">
      <c r="A62" s="21"/>
      <c r="B62" s="21"/>
      <c r="C62" s="21"/>
      <c r="D62" s="21"/>
      <c r="E62" s="21"/>
      <c r="F62" s="21"/>
    </row>
    <row r="63" spans="1:6" ht="18" customHeight="1" x14ac:dyDescent="0.2">
      <c r="A63" s="21"/>
      <c r="B63" s="21"/>
      <c r="C63" s="21"/>
      <c r="D63" s="21"/>
      <c r="E63" s="21"/>
      <c r="F63" s="21"/>
    </row>
    <row r="64" spans="1:6" ht="18" customHeight="1" x14ac:dyDescent="0.2">
      <c r="A64" s="21"/>
      <c r="B64" s="21"/>
      <c r="C64" s="21"/>
      <c r="D64" s="21"/>
      <c r="E64" s="21"/>
      <c r="F64" s="21"/>
    </row>
    <row r="65" spans="1:6" ht="18" customHeight="1" x14ac:dyDescent="0.2">
      <c r="A65" s="21"/>
      <c r="B65" s="21"/>
      <c r="C65" s="21"/>
      <c r="D65" s="21"/>
      <c r="E65" s="21"/>
      <c r="F65" s="21"/>
    </row>
    <row r="66" spans="1:6" ht="18" customHeight="1" x14ac:dyDescent="0.2">
      <c r="A66" s="21"/>
      <c r="B66" s="21"/>
      <c r="C66" s="21"/>
      <c r="D66" s="21"/>
      <c r="E66" s="21"/>
      <c r="F66" s="21"/>
    </row>
    <row r="67" spans="1:6" ht="18" customHeight="1" x14ac:dyDescent="0.2">
      <c r="A67" s="21"/>
      <c r="B67" s="21"/>
      <c r="C67" s="21"/>
      <c r="D67" s="21"/>
      <c r="E67" s="21"/>
      <c r="F67" s="21"/>
    </row>
    <row r="68" spans="1:6" ht="18" customHeight="1" x14ac:dyDescent="0.2">
      <c r="A68" s="21"/>
      <c r="B68" s="21"/>
      <c r="C68" s="21"/>
      <c r="D68" s="21"/>
      <c r="E68" s="21"/>
      <c r="F68" s="21"/>
    </row>
    <row r="69" spans="1:6" ht="18" customHeight="1" x14ac:dyDescent="0.2">
      <c r="A69" s="21"/>
      <c r="B69" s="21"/>
      <c r="C69" s="21"/>
      <c r="D69" s="21"/>
      <c r="E69" s="21"/>
      <c r="F69" s="21"/>
    </row>
    <row r="70" spans="1:6" ht="18" customHeight="1" x14ac:dyDescent="0.2">
      <c r="A70" s="21"/>
      <c r="B70" s="21"/>
      <c r="C70" s="21"/>
      <c r="D70" s="21"/>
      <c r="E70" s="21"/>
      <c r="F70" s="21"/>
    </row>
    <row r="71" spans="1:6" ht="18" customHeight="1" x14ac:dyDescent="0.2">
      <c r="A71" s="21"/>
      <c r="B71" s="21"/>
      <c r="C71" s="21"/>
      <c r="D71" s="21"/>
      <c r="E71" s="21"/>
      <c r="F71" s="21"/>
    </row>
    <row r="72" spans="1:6" ht="18" customHeight="1" x14ac:dyDescent="0.2">
      <c r="A72" s="21"/>
      <c r="B72" s="21"/>
      <c r="C72" s="21"/>
      <c r="D72" s="21"/>
      <c r="E72" s="21"/>
      <c r="F72" s="21"/>
    </row>
    <row r="73" spans="1:6" ht="18" customHeight="1" x14ac:dyDescent="0.2">
      <c r="A73" s="21"/>
      <c r="B73" s="21"/>
      <c r="C73" s="21"/>
      <c r="D73" s="21"/>
      <c r="E73" s="21"/>
      <c r="F73" s="21"/>
    </row>
    <row r="74" spans="1:6" ht="18" customHeight="1" x14ac:dyDescent="0.2">
      <c r="A74" s="21"/>
      <c r="B74" s="21"/>
      <c r="C74" s="21"/>
      <c r="D74" s="21"/>
      <c r="E74" s="21"/>
      <c r="F74" s="21"/>
    </row>
    <row r="75" spans="1:6" ht="18" customHeight="1" x14ac:dyDescent="0.2">
      <c r="A75" s="21"/>
      <c r="B75" s="21"/>
      <c r="C75" s="21"/>
      <c r="D75" s="21"/>
      <c r="E75" s="21"/>
      <c r="F75" s="21"/>
    </row>
    <row r="76" spans="1:6" ht="18" customHeight="1" x14ac:dyDescent="0.2">
      <c r="A76" s="21"/>
      <c r="B76" s="21"/>
      <c r="C76" s="21"/>
      <c r="D76" s="21"/>
      <c r="E76" s="21"/>
      <c r="F76" s="21"/>
    </row>
    <row r="77" spans="1:6" ht="18" customHeight="1" x14ac:dyDescent="0.2">
      <c r="A77" s="21"/>
      <c r="B77" s="21"/>
      <c r="C77" s="21"/>
      <c r="D77" s="21"/>
      <c r="E77" s="21"/>
      <c r="F77" s="21"/>
    </row>
    <row r="78" spans="1:6" ht="18" customHeight="1" x14ac:dyDescent="0.2">
      <c r="A78" s="21"/>
      <c r="B78" s="21"/>
      <c r="C78" s="21"/>
      <c r="D78" s="21"/>
      <c r="E78" s="21"/>
      <c r="F78" s="21"/>
    </row>
    <row r="79" spans="1:6" ht="18" customHeight="1" x14ac:dyDescent="0.2">
      <c r="A79" s="21"/>
      <c r="B79" s="21"/>
      <c r="C79" s="21"/>
      <c r="D79" s="21"/>
      <c r="E79" s="21"/>
      <c r="F79" s="21"/>
    </row>
    <row r="80" spans="1:6" ht="18" customHeight="1" x14ac:dyDescent="0.2">
      <c r="A80" s="21"/>
      <c r="B80" s="21"/>
      <c r="C80" s="21"/>
      <c r="D80" s="21"/>
      <c r="E80" s="21"/>
      <c r="F80" s="21"/>
    </row>
    <row r="81" spans="1:6" ht="18" customHeight="1" x14ac:dyDescent="0.2">
      <c r="A81" s="21"/>
      <c r="B81" s="21"/>
      <c r="C81" s="21"/>
      <c r="D81" s="21"/>
      <c r="E81" s="21"/>
      <c r="F81" s="21"/>
    </row>
    <row r="82" spans="1:6" ht="18" customHeight="1" x14ac:dyDescent="0.2">
      <c r="A82" s="21"/>
      <c r="B82" s="21"/>
      <c r="C82" s="21"/>
      <c r="D82" s="21"/>
      <c r="E82" s="21"/>
      <c r="F82" s="21"/>
    </row>
    <row r="83" spans="1:6" ht="18" customHeight="1" x14ac:dyDescent="0.2">
      <c r="A83" s="21"/>
      <c r="B83" s="21"/>
      <c r="C83" s="21"/>
      <c r="D83" s="21"/>
      <c r="E83" s="21"/>
      <c r="F83" s="21"/>
    </row>
    <row r="84" spans="1:6" ht="18" customHeight="1" x14ac:dyDescent="0.2">
      <c r="A84" s="21"/>
      <c r="B84" s="21"/>
      <c r="C84" s="21"/>
      <c r="D84" s="21"/>
      <c r="E84" s="21"/>
      <c r="F84" s="21"/>
    </row>
    <row r="85" spans="1:6" ht="18" customHeight="1" x14ac:dyDescent="0.2">
      <c r="A85" s="21"/>
      <c r="B85" s="21"/>
      <c r="C85" s="21"/>
      <c r="D85" s="21"/>
      <c r="E85" s="21"/>
      <c r="F85" s="21"/>
    </row>
    <row r="86" spans="1:6" ht="18" customHeight="1" x14ac:dyDescent="0.2">
      <c r="A86" s="21"/>
      <c r="B86" s="21"/>
      <c r="C86" s="21"/>
      <c r="D86" s="21"/>
      <c r="E86" s="21"/>
      <c r="F86" s="21"/>
    </row>
    <row r="87" spans="1:6" ht="18" customHeight="1" x14ac:dyDescent="0.2">
      <c r="A87" s="21"/>
      <c r="B87" s="21"/>
      <c r="C87" s="21"/>
      <c r="D87" s="21"/>
      <c r="E87" s="21"/>
      <c r="F87" s="21"/>
    </row>
    <row r="88" spans="1:6" ht="18" customHeight="1" x14ac:dyDescent="0.2">
      <c r="A88" s="21"/>
      <c r="B88" s="21"/>
      <c r="C88" s="21"/>
      <c r="D88" s="21"/>
      <c r="E88" s="21"/>
      <c r="F88" s="21"/>
    </row>
    <row r="89" spans="1:6" ht="18" customHeight="1" x14ac:dyDescent="0.2">
      <c r="A89" s="21"/>
      <c r="B89" s="21"/>
      <c r="C89" s="21"/>
      <c r="D89" s="21"/>
      <c r="E89" s="21"/>
      <c r="F89" s="21"/>
    </row>
    <row r="90" spans="1:6" ht="18" customHeight="1" x14ac:dyDescent="0.2">
      <c r="A90" s="21"/>
      <c r="B90" s="21"/>
      <c r="C90" s="21"/>
      <c r="D90" s="21"/>
      <c r="E90" s="21"/>
      <c r="F90" s="21"/>
    </row>
    <row r="91" spans="1:6" ht="18" customHeight="1" x14ac:dyDescent="0.2">
      <c r="A91" s="21"/>
      <c r="B91" s="21"/>
      <c r="C91" s="21"/>
      <c r="D91" s="21"/>
      <c r="E91" s="21"/>
      <c r="F91" s="21"/>
    </row>
    <row r="92" spans="1:6" ht="18" customHeight="1" x14ac:dyDescent="0.2">
      <c r="A92" s="21"/>
      <c r="B92" s="21"/>
      <c r="C92" s="21"/>
      <c r="D92" s="21"/>
      <c r="E92" s="21"/>
      <c r="F92" s="21"/>
    </row>
    <row r="93" spans="1:6" ht="18" customHeight="1" x14ac:dyDescent="0.2">
      <c r="A93" s="21"/>
      <c r="B93" s="21"/>
      <c r="C93" s="21"/>
      <c r="D93" s="21"/>
      <c r="E93" s="21"/>
      <c r="F93" s="21"/>
    </row>
    <row r="94" spans="1:6" ht="18" customHeight="1" x14ac:dyDescent="0.2">
      <c r="A94" s="21"/>
      <c r="B94" s="21"/>
      <c r="C94" s="21"/>
      <c r="D94" s="21"/>
      <c r="E94" s="21"/>
      <c r="F94" s="21"/>
    </row>
    <row r="95" spans="1:6" ht="18" customHeight="1" x14ac:dyDescent="0.2">
      <c r="A95" s="21"/>
      <c r="B95" s="21"/>
      <c r="C95" s="21"/>
      <c r="D95" s="21"/>
      <c r="E95" s="21"/>
      <c r="F95" s="21"/>
    </row>
    <row r="96" spans="1:6" ht="18" customHeight="1" x14ac:dyDescent="0.2">
      <c r="A96" s="21"/>
      <c r="B96" s="21"/>
      <c r="C96" s="21"/>
      <c r="D96" s="21"/>
      <c r="E96" s="21"/>
      <c r="F96" s="21"/>
    </row>
    <row r="97" spans="1:6" ht="18" customHeight="1" x14ac:dyDescent="0.2">
      <c r="A97" s="21"/>
      <c r="B97" s="21"/>
      <c r="C97" s="21"/>
      <c r="D97" s="21"/>
      <c r="E97" s="21"/>
      <c r="F97" s="21"/>
    </row>
    <row r="98" spans="1:6" ht="18" customHeight="1" x14ac:dyDescent="0.2">
      <c r="A98" s="21"/>
      <c r="B98" s="21"/>
      <c r="C98" s="21"/>
      <c r="D98" s="21"/>
      <c r="E98" s="21"/>
      <c r="F98" s="21"/>
    </row>
    <row r="99" spans="1:6" ht="18" customHeight="1" x14ac:dyDescent="0.2">
      <c r="A99" s="21"/>
      <c r="B99" s="21"/>
      <c r="C99" s="21"/>
      <c r="D99" s="21"/>
      <c r="E99" s="21"/>
      <c r="F99" s="21"/>
    </row>
    <row r="100" spans="1:6" ht="18" customHeight="1" x14ac:dyDescent="0.2">
      <c r="A100" s="21"/>
      <c r="B100" s="21"/>
      <c r="C100" s="21"/>
      <c r="D100" s="21"/>
      <c r="E100" s="21"/>
      <c r="F100" s="21"/>
    </row>
    <row r="101" spans="1:6" ht="18" customHeight="1" x14ac:dyDescent="0.2">
      <c r="A101" s="21"/>
      <c r="B101" s="21"/>
      <c r="C101" s="21"/>
      <c r="D101" s="21"/>
      <c r="E101" s="21"/>
      <c r="F101" s="21"/>
    </row>
    <row r="102" spans="1:6" ht="18" customHeight="1" x14ac:dyDescent="0.2">
      <c r="A102" s="21"/>
      <c r="B102" s="21"/>
      <c r="C102" s="21"/>
      <c r="D102" s="21"/>
      <c r="E102" s="21"/>
      <c r="F102" s="21"/>
    </row>
    <row r="103" spans="1:6" ht="18" customHeight="1" x14ac:dyDescent="0.2">
      <c r="A103" s="21"/>
      <c r="B103" s="21"/>
      <c r="C103" s="21"/>
      <c r="D103" s="21"/>
      <c r="E103" s="21"/>
      <c r="F103" s="21"/>
    </row>
    <row r="104" spans="1:6" ht="18" customHeight="1" x14ac:dyDescent="0.2">
      <c r="A104" s="21"/>
      <c r="B104" s="21"/>
      <c r="C104" s="21"/>
      <c r="D104" s="21"/>
      <c r="E104" s="21"/>
      <c r="F104" s="21"/>
    </row>
    <row r="105" spans="1:6" ht="18" customHeight="1" x14ac:dyDescent="0.2">
      <c r="A105" s="21"/>
      <c r="B105" s="21"/>
      <c r="C105" s="21"/>
      <c r="D105" s="21"/>
      <c r="E105" s="21"/>
      <c r="F105" s="21"/>
    </row>
    <row r="106" spans="1:6" ht="18" customHeight="1" x14ac:dyDescent="0.2">
      <c r="A106" s="21"/>
      <c r="B106" s="21"/>
      <c r="C106" s="21"/>
      <c r="D106" s="21"/>
      <c r="E106" s="21"/>
      <c r="F106" s="21"/>
    </row>
    <row r="107" spans="1:6" ht="18" customHeight="1" x14ac:dyDescent="0.2">
      <c r="A107" s="21"/>
      <c r="B107" s="21"/>
      <c r="C107" s="21"/>
      <c r="D107" s="21"/>
      <c r="E107" s="21"/>
      <c r="F107" s="21"/>
    </row>
    <row r="108" spans="1:6" ht="18" customHeight="1" x14ac:dyDescent="0.2">
      <c r="A108" s="21"/>
      <c r="B108" s="21"/>
      <c r="C108" s="21"/>
      <c r="D108" s="21"/>
      <c r="E108" s="21"/>
      <c r="F108" s="21"/>
    </row>
    <row r="109" spans="1:6" ht="18" customHeight="1" x14ac:dyDescent="0.2">
      <c r="A109" s="21"/>
      <c r="B109" s="21"/>
      <c r="C109" s="21"/>
      <c r="D109" s="21"/>
      <c r="E109" s="21"/>
      <c r="F109" s="21"/>
    </row>
    <row r="110" spans="1:6" ht="18" customHeight="1" x14ac:dyDescent="0.2">
      <c r="A110" s="21"/>
      <c r="B110" s="21"/>
      <c r="C110" s="21"/>
      <c r="D110" s="21"/>
      <c r="E110" s="21"/>
      <c r="F110" s="21"/>
    </row>
    <row r="111" spans="1:6" ht="18" customHeight="1" x14ac:dyDescent="0.2">
      <c r="A111" s="21"/>
      <c r="B111" s="21"/>
      <c r="C111" s="21"/>
      <c r="D111" s="21"/>
      <c r="E111" s="21"/>
      <c r="F111" s="21"/>
    </row>
    <row r="112" spans="1:6" ht="18" customHeight="1" x14ac:dyDescent="0.2">
      <c r="A112" s="21"/>
      <c r="B112" s="21"/>
      <c r="C112" s="21"/>
      <c r="D112" s="21"/>
      <c r="E112" s="21"/>
      <c r="F112" s="21"/>
    </row>
    <row r="113" spans="1:6" ht="18" customHeight="1" x14ac:dyDescent="0.2">
      <c r="A113" s="21"/>
      <c r="B113" s="21"/>
      <c r="C113" s="21"/>
      <c r="D113" s="21"/>
      <c r="E113" s="21"/>
      <c r="F113" s="21"/>
    </row>
    <row r="114" spans="1:6" ht="18" customHeight="1" x14ac:dyDescent="0.2">
      <c r="A114" s="21"/>
      <c r="B114" s="21"/>
      <c r="C114" s="21"/>
      <c r="D114" s="21"/>
      <c r="E114" s="21"/>
      <c r="F114" s="21"/>
    </row>
    <row r="115" spans="1:6" ht="18" customHeight="1" x14ac:dyDescent="0.2">
      <c r="A115" s="21"/>
      <c r="B115" s="21"/>
      <c r="C115" s="21"/>
      <c r="D115" s="21"/>
      <c r="E115" s="21"/>
      <c r="F115" s="21"/>
    </row>
    <row r="116" spans="1:6" ht="18" customHeight="1" x14ac:dyDescent="0.2">
      <c r="A116" s="21"/>
      <c r="B116" s="21"/>
      <c r="C116" s="21"/>
      <c r="D116" s="21"/>
      <c r="E116" s="21"/>
      <c r="F116" s="21"/>
    </row>
    <row r="117" spans="1:6" ht="18" customHeight="1" x14ac:dyDescent="0.2">
      <c r="A117" s="21"/>
      <c r="B117" s="21"/>
      <c r="C117" s="21"/>
      <c r="D117" s="21"/>
      <c r="E117" s="21"/>
      <c r="F117" s="21"/>
    </row>
    <row r="118" spans="1:6" ht="18" customHeight="1" x14ac:dyDescent="0.2">
      <c r="A118" s="21"/>
      <c r="B118" s="21"/>
      <c r="C118" s="21"/>
      <c r="D118" s="21"/>
      <c r="E118" s="21"/>
      <c r="F118" s="21"/>
    </row>
    <row r="119" spans="1:6" ht="18" customHeight="1" x14ac:dyDescent="0.2">
      <c r="A119" s="21"/>
      <c r="B119" s="21"/>
      <c r="C119" s="21"/>
      <c r="D119" s="21"/>
      <c r="E119" s="21"/>
      <c r="F119" s="21"/>
    </row>
    <row r="120" spans="1:6" ht="18" customHeight="1" x14ac:dyDescent="0.2">
      <c r="A120" s="21"/>
      <c r="B120" s="21"/>
      <c r="C120" s="21"/>
      <c r="D120" s="21"/>
      <c r="E120" s="21"/>
      <c r="F120" s="21"/>
    </row>
    <row r="121" spans="1:6" ht="18" customHeight="1" x14ac:dyDescent="0.2">
      <c r="A121" s="21"/>
      <c r="B121" s="21"/>
      <c r="C121" s="21"/>
      <c r="D121" s="21"/>
      <c r="E121" s="21"/>
      <c r="F121" s="21"/>
    </row>
    <row r="122" spans="1:6" ht="18" customHeight="1" x14ac:dyDescent="0.2">
      <c r="A122" s="21"/>
      <c r="B122" s="21"/>
      <c r="C122" s="21"/>
      <c r="D122" s="21"/>
      <c r="E122" s="21"/>
      <c r="F122" s="21"/>
    </row>
    <row r="123" spans="1:6" ht="18" customHeight="1" x14ac:dyDescent="0.2">
      <c r="A123" s="21"/>
      <c r="B123" s="21"/>
      <c r="C123" s="21"/>
      <c r="D123" s="21"/>
      <c r="E123" s="21"/>
      <c r="F123" s="21"/>
    </row>
    <row r="124" spans="1:6" ht="18" customHeight="1" x14ac:dyDescent="0.2">
      <c r="A124" s="21"/>
      <c r="B124" s="21"/>
      <c r="C124" s="21"/>
      <c r="D124" s="21"/>
      <c r="E124" s="21"/>
      <c r="F124" s="21"/>
    </row>
    <row r="125" spans="1:6" ht="18" customHeight="1" x14ac:dyDescent="0.2">
      <c r="A125" s="21"/>
      <c r="B125" s="21"/>
      <c r="C125" s="21"/>
      <c r="D125" s="21"/>
      <c r="E125" s="21"/>
      <c r="F125" s="21"/>
    </row>
    <row r="126" spans="1:6" ht="18" customHeight="1" x14ac:dyDescent="0.2">
      <c r="A126" s="21"/>
      <c r="B126" s="21"/>
      <c r="C126" s="21"/>
      <c r="D126" s="21"/>
      <c r="E126" s="21"/>
      <c r="F126" s="21"/>
    </row>
    <row r="127" spans="1:6" ht="18" customHeight="1" x14ac:dyDescent="0.2">
      <c r="A127" s="21"/>
      <c r="B127" s="21"/>
      <c r="C127" s="21"/>
      <c r="D127" s="21"/>
      <c r="E127" s="21"/>
      <c r="F127" s="21"/>
    </row>
    <row r="128" spans="1:6" ht="18" customHeight="1" x14ac:dyDescent="0.2">
      <c r="A128" s="21"/>
      <c r="B128" s="21"/>
      <c r="C128" s="21"/>
      <c r="D128" s="21"/>
      <c r="E128" s="21"/>
      <c r="F128" s="21"/>
    </row>
    <row r="129" spans="1:6" ht="18" customHeight="1" x14ac:dyDescent="0.2">
      <c r="A129" s="21"/>
      <c r="B129" s="21"/>
      <c r="C129" s="21"/>
      <c r="D129" s="21"/>
      <c r="E129" s="21"/>
      <c r="F129" s="21"/>
    </row>
    <row r="130" spans="1:6" ht="18" customHeight="1" x14ac:dyDescent="0.2">
      <c r="A130" s="21"/>
      <c r="B130" s="21"/>
      <c r="C130" s="21"/>
      <c r="D130" s="21"/>
      <c r="E130" s="21"/>
      <c r="F130" s="21"/>
    </row>
    <row r="131" spans="1:6" ht="18" customHeight="1" x14ac:dyDescent="0.2">
      <c r="A131" s="21"/>
      <c r="B131" s="21"/>
      <c r="C131" s="21"/>
      <c r="D131" s="21"/>
      <c r="E131" s="21"/>
      <c r="F131" s="21"/>
    </row>
    <row r="132" spans="1:6" ht="18" customHeight="1" x14ac:dyDescent="0.2">
      <c r="A132" s="21"/>
      <c r="B132" s="21"/>
      <c r="C132" s="21"/>
      <c r="D132" s="21"/>
      <c r="E132" s="21"/>
      <c r="F132" s="21"/>
    </row>
    <row r="133" spans="1:6" ht="18" customHeight="1" x14ac:dyDescent="0.2">
      <c r="A133" s="21"/>
      <c r="B133" s="21"/>
      <c r="C133" s="21"/>
      <c r="D133" s="21"/>
      <c r="E133" s="21"/>
      <c r="F133" s="21"/>
    </row>
    <row r="134" spans="1:6" ht="18" customHeight="1" x14ac:dyDescent="0.2">
      <c r="A134" s="21"/>
      <c r="B134" s="21"/>
      <c r="C134" s="21"/>
      <c r="D134" s="21"/>
      <c r="E134" s="21"/>
      <c r="F134" s="21"/>
    </row>
    <row r="135" spans="1:6" ht="18" customHeight="1" x14ac:dyDescent="0.2">
      <c r="A135" s="21"/>
      <c r="B135" s="21"/>
      <c r="C135" s="21"/>
      <c r="D135" s="21"/>
      <c r="E135" s="21"/>
      <c r="F135" s="21"/>
    </row>
    <row r="136" spans="1:6" ht="18" customHeight="1" x14ac:dyDescent="0.2">
      <c r="A136" s="21"/>
      <c r="B136" s="21"/>
      <c r="C136" s="21"/>
      <c r="D136" s="21"/>
      <c r="E136" s="21"/>
      <c r="F136" s="21"/>
    </row>
    <row r="137" spans="1:6" ht="18" customHeight="1" x14ac:dyDescent="0.2">
      <c r="A137" s="21"/>
      <c r="B137" s="21"/>
      <c r="C137" s="21"/>
      <c r="D137" s="21"/>
      <c r="E137" s="21"/>
      <c r="F137" s="21"/>
    </row>
    <row r="138" spans="1:6" ht="18" customHeight="1" x14ac:dyDescent="0.2">
      <c r="A138" s="21"/>
      <c r="B138" s="21"/>
      <c r="C138" s="21"/>
      <c r="D138" s="21"/>
      <c r="E138" s="21"/>
      <c r="F138" s="21"/>
    </row>
    <row r="139" spans="1:6" ht="18" customHeight="1" x14ac:dyDescent="0.2">
      <c r="A139" s="21"/>
      <c r="B139" s="21"/>
      <c r="C139" s="21"/>
      <c r="D139" s="21"/>
      <c r="E139" s="21"/>
      <c r="F139" s="21"/>
    </row>
    <row r="140" spans="1:6" ht="18" customHeight="1" x14ac:dyDescent="0.2">
      <c r="A140" s="21"/>
      <c r="B140" s="21"/>
      <c r="C140" s="21"/>
      <c r="D140" s="21"/>
      <c r="E140" s="21"/>
      <c r="F140" s="21"/>
    </row>
    <row r="141" spans="1:6" ht="18" customHeight="1" x14ac:dyDescent="0.2">
      <c r="A141" s="21"/>
      <c r="B141" s="21"/>
      <c r="C141" s="21"/>
      <c r="D141" s="21"/>
      <c r="E141" s="21"/>
      <c r="F141" s="21"/>
    </row>
    <row r="142" spans="1:6" ht="18" customHeight="1" x14ac:dyDescent="0.2">
      <c r="A142" s="21"/>
      <c r="B142" s="21"/>
      <c r="C142" s="21"/>
      <c r="D142" s="21"/>
      <c r="E142" s="21"/>
      <c r="F142" s="21"/>
    </row>
    <row r="143" spans="1:6" ht="18" customHeight="1" x14ac:dyDescent="0.2">
      <c r="A143" s="21"/>
      <c r="B143" s="21"/>
      <c r="C143" s="21"/>
      <c r="D143" s="21"/>
      <c r="E143" s="21"/>
      <c r="F143" s="21"/>
    </row>
    <row r="144" spans="1:6" ht="18" customHeight="1" x14ac:dyDescent="0.2">
      <c r="A144" s="21"/>
      <c r="B144" s="21"/>
      <c r="C144" s="21"/>
      <c r="D144" s="21"/>
      <c r="E144" s="21"/>
      <c r="F144" s="21"/>
    </row>
    <row r="145" spans="1:6" ht="18" customHeight="1" x14ac:dyDescent="0.2">
      <c r="A145" s="21"/>
      <c r="B145" s="21"/>
      <c r="C145" s="21"/>
      <c r="D145" s="21"/>
      <c r="E145" s="21"/>
      <c r="F145" s="21"/>
    </row>
    <row r="146" spans="1:6" ht="18" customHeight="1" x14ac:dyDescent="0.2">
      <c r="A146" s="21"/>
      <c r="B146" s="21"/>
      <c r="C146" s="21"/>
      <c r="D146" s="21"/>
      <c r="E146" s="21"/>
      <c r="F146" s="21"/>
    </row>
    <row r="147" spans="1:6" ht="18" customHeight="1" x14ac:dyDescent="0.2">
      <c r="A147" s="21"/>
      <c r="B147" s="21"/>
      <c r="C147" s="21"/>
      <c r="D147" s="21"/>
      <c r="E147" s="21"/>
      <c r="F147" s="21"/>
    </row>
    <row r="148" spans="1:6" ht="18" customHeight="1" x14ac:dyDescent="0.2">
      <c r="A148" s="21"/>
      <c r="B148" s="21"/>
      <c r="C148" s="21"/>
      <c r="D148" s="21"/>
      <c r="E148" s="21"/>
      <c r="F148" s="21"/>
    </row>
    <row r="149" spans="1:6" ht="18" customHeight="1" x14ac:dyDescent="0.2">
      <c r="A149" s="21"/>
      <c r="B149" s="21"/>
      <c r="C149" s="21"/>
      <c r="D149" s="21"/>
      <c r="E149" s="21"/>
      <c r="F149" s="21"/>
    </row>
    <row r="150" spans="1:6" ht="18" customHeight="1" x14ac:dyDescent="0.2">
      <c r="A150" s="21"/>
      <c r="B150" s="21"/>
      <c r="C150" s="21"/>
      <c r="D150" s="21"/>
      <c r="E150" s="21"/>
      <c r="F150" s="21"/>
    </row>
    <row r="151" spans="1:6" ht="18" customHeight="1" x14ac:dyDescent="0.2">
      <c r="A151" s="21"/>
      <c r="B151" s="21"/>
      <c r="C151" s="21"/>
      <c r="D151" s="21"/>
      <c r="E151" s="21"/>
      <c r="F151" s="21"/>
    </row>
    <row r="152" spans="1:6" ht="18" customHeight="1" x14ac:dyDescent="0.2">
      <c r="A152" s="21"/>
      <c r="B152" s="21"/>
      <c r="C152" s="21"/>
      <c r="D152" s="21"/>
      <c r="E152" s="21"/>
      <c r="F152" s="21"/>
    </row>
    <row r="153" spans="1:6" ht="18" customHeight="1" x14ac:dyDescent="0.2">
      <c r="A153" s="21"/>
      <c r="B153" s="21"/>
      <c r="C153" s="21"/>
      <c r="D153" s="21"/>
      <c r="E153" s="21"/>
      <c r="F153" s="21"/>
    </row>
    <row r="154" spans="1:6" ht="18" customHeight="1" x14ac:dyDescent="0.2">
      <c r="A154" s="21"/>
      <c r="B154" s="21"/>
      <c r="C154" s="21"/>
      <c r="D154" s="21"/>
      <c r="E154" s="21"/>
      <c r="F154" s="21"/>
    </row>
    <row r="155" spans="1:6" ht="18" customHeight="1" x14ac:dyDescent="0.2">
      <c r="A155" s="21"/>
      <c r="B155" s="21"/>
      <c r="C155" s="21"/>
      <c r="D155" s="21"/>
      <c r="E155" s="21"/>
      <c r="F155" s="21"/>
    </row>
    <row r="156" spans="1:6" ht="18" customHeight="1" x14ac:dyDescent="0.2">
      <c r="A156" s="21"/>
      <c r="B156" s="21"/>
      <c r="C156" s="21"/>
      <c r="D156" s="21"/>
      <c r="E156" s="21"/>
      <c r="F156" s="21"/>
    </row>
    <row r="157" spans="1:6" ht="18" customHeight="1" x14ac:dyDescent="0.2">
      <c r="A157" s="21"/>
      <c r="B157" s="21"/>
      <c r="C157" s="21"/>
      <c r="D157" s="21"/>
      <c r="E157" s="21"/>
      <c r="F157" s="21"/>
    </row>
    <row r="158" spans="1:6" ht="18" customHeight="1" x14ac:dyDescent="0.2">
      <c r="A158" s="21"/>
      <c r="B158" s="21"/>
      <c r="C158" s="21"/>
      <c r="D158" s="21"/>
      <c r="E158" s="21"/>
      <c r="F158" s="21"/>
    </row>
    <row r="159" spans="1:6" ht="18" customHeight="1" x14ac:dyDescent="0.2">
      <c r="A159" s="21"/>
      <c r="B159" s="21"/>
      <c r="C159" s="21"/>
      <c r="D159" s="21"/>
      <c r="E159" s="21"/>
      <c r="F159" s="21"/>
    </row>
    <row r="160" spans="1:6" ht="18" customHeight="1" x14ac:dyDescent="0.2">
      <c r="A160" s="21"/>
      <c r="B160" s="21"/>
      <c r="C160" s="21"/>
      <c r="D160" s="21"/>
      <c r="E160" s="21"/>
      <c r="F160" s="21"/>
    </row>
    <row r="161" spans="1:6" ht="18" customHeight="1" x14ac:dyDescent="0.2">
      <c r="A161" s="21"/>
      <c r="B161" s="21"/>
      <c r="C161" s="21"/>
      <c r="D161" s="21"/>
      <c r="E161" s="21"/>
      <c r="F161" s="21"/>
    </row>
    <row r="162" spans="1:6" ht="18" customHeight="1" x14ac:dyDescent="0.2">
      <c r="A162" s="21"/>
      <c r="B162" s="21"/>
      <c r="C162" s="21"/>
      <c r="D162" s="21"/>
      <c r="E162" s="21"/>
      <c r="F162" s="21"/>
    </row>
    <row r="163" spans="1:6" ht="18" customHeight="1" x14ac:dyDescent="0.2">
      <c r="A163" s="21"/>
      <c r="B163" s="21"/>
      <c r="C163" s="21"/>
      <c r="D163" s="21"/>
      <c r="E163" s="21"/>
      <c r="F163" s="21"/>
    </row>
    <row r="164" spans="1:6" ht="18" customHeight="1" x14ac:dyDescent="0.2">
      <c r="A164" s="21"/>
      <c r="B164" s="21"/>
      <c r="C164" s="21"/>
      <c r="D164" s="21"/>
      <c r="E164" s="21"/>
      <c r="F164" s="21"/>
    </row>
    <row r="165" spans="1:6" ht="18" customHeight="1" x14ac:dyDescent="0.2">
      <c r="A165" s="21"/>
      <c r="B165" s="21"/>
      <c r="C165" s="21"/>
      <c r="D165" s="21"/>
      <c r="E165" s="21"/>
      <c r="F165" s="21"/>
    </row>
    <row r="166" spans="1:6" ht="18" customHeight="1" x14ac:dyDescent="0.2">
      <c r="A166" s="21"/>
      <c r="B166" s="21"/>
      <c r="C166" s="21"/>
      <c r="D166" s="21"/>
      <c r="E166" s="21"/>
      <c r="F166" s="21"/>
    </row>
    <row r="167" spans="1:6" ht="18" customHeight="1" x14ac:dyDescent="0.2">
      <c r="A167" s="21"/>
      <c r="B167" s="21"/>
      <c r="C167" s="21"/>
      <c r="D167" s="21"/>
      <c r="E167" s="21"/>
      <c r="F167" s="21"/>
    </row>
    <row r="168" spans="1:6" ht="18" customHeight="1" x14ac:dyDescent="0.2">
      <c r="A168" s="21"/>
      <c r="B168" s="21"/>
      <c r="C168" s="21"/>
      <c r="D168" s="21"/>
      <c r="E168" s="21"/>
      <c r="F168" s="21"/>
    </row>
    <row r="169" spans="1:6" ht="18" customHeight="1" x14ac:dyDescent="0.2">
      <c r="A169" s="21"/>
      <c r="B169" s="21"/>
      <c r="C169" s="21"/>
      <c r="D169" s="21"/>
      <c r="E169" s="21"/>
      <c r="F169" s="21"/>
    </row>
    <row r="170" spans="1:6" ht="18" customHeight="1" x14ac:dyDescent="0.2">
      <c r="A170" s="21"/>
      <c r="B170" s="21"/>
      <c r="C170" s="21"/>
      <c r="D170" s="21"/>
      <c r="E170" s="21"/>
      <c r="F170" s="21"/>
    </row>
    <row r="171" spans="1:6" ht="18" customHeight="1" x14ac:dyDescent="0.2">
      <c r="A171" s="21"/>
      <c r="B171" s="21"/>
      <c r="C171" s="21"/>
      <c r="D171" s="21"/>
      <c r="E171" s="21"/>
      <c r="F171" s="21"/>
    </row>
    <row r="172" spans="1:6" ht="18" customHeight="1" x14ac:dyDescent="0.2">
      <c r="A172" s="21"/>
      <c r="B172" s="21"/>
      <c r="C172" s="21"/>
      <c r="D172" s="21"/>
      <c r="E172" s="21"/>
      <c r="F172" s="21"/>
    </row>
    <row r="173" spans="1:6" ht="18" customHeight="1" x14ac:dyDescent="0.2">
      <c r="A173" s="21"/>
      <c r="B173" s="21"/>
      <c r="C173" s="21"/>
      <c r="D173" s="21"/>
      <c r="E173" s="21"/>
      <c r="F173" s="21"/>
    </row>
    <row r="174" spans="1:6" ht="18" customHeight="1" x14ac:dyDescent="0.2">
      <c r="A174" s="21"/>
      <c r="B174" s="21"/>
      <c r="C174" s="21"/>
      <c r="D174" s="21"/>
      <c r="E174" s="21"/>
      <c r="F174" s="21"/>
    </row>
    <row r="175" spans="1:6" ht="18" customHeight="1" x14ac:dyDescent="0.2">
      <c r="A175" s="21"/>
      <c r="B175" s="21"/>
      <c r="C175" s="21"/>
      <c r="D175" s="21"/>
      <c r="E175" s="21"/>
      <c r="F175" s="21"/>
    </row>
    <row r="176" spans="1:6" ht="18" customHeight="1" x14ac:dyDescent="0.2">
      <c r="A176" s="21"/>
      <c r="B176" s="21"/>
      <c r="C176" s="21"/>
      <c r="D176" s="21"/>
      <c r="E176" s="21"/>
      <c r="F176" s="21"/>
    </row>
    <row r="177" spans="1:6" ht="18" customHeight="1" x14ac:dyDescent="0.2">
      <c r="A177" s="21"/>
      <c r="B177" s="21"/>
      <c r="C177" s="21"/>
      <c r="D177" s="21"/>
      <c r="E177" s="21"/>
      <c r="F177" s="21"/>
    </row>
    <row r="178" spans="1:6" ht="18" customHeight="1" x14ac:dyDescent="0.2">
      <c r="A178" s="21"/>
      <c r="B178" s="21"/>
      <c r="C178" s="21"/>
      <c r="D178" s="21"/>
      <c r="E178" s="21"/>
      <c r="F178" s="21"/>
    </row>
    <row r="179" spans="1:6" ht="18" customHeight="1" x14ac:dyDescent="0.2">
      <c r="A179" s="21"/>
      <c r="B179" s="21"/>
      <c r="C179" s="21"/>
      <c r="D179" s="21"/>
      <c r="E179" s="21"/>
      <c r="F179" s="21"/>
    </row>
    <row r="180" spans="1:6" ht="18" customHeight="1" x14ac:dyDescent="0.2">
      <c r="A180" s="21"/>
      <c r="B180" s="21"/>
      <c r="C180" s="21"/>
      <c r="D180" s="21"/>
      <c r="E180" s="21"/>
      <c r="F180" s="21"/>
    </row>
    <row r="181" spans="1:6" ht="18" customHeight="1" x14ac:dyDescent="0.2">
      <c r="A181" s="21"/>
      <c r="B181" s="21"/>
      <c r="C181" s="21"/>
      <c r="D181" s="21"/>
      <c r="E181" s="21"/>
      <c r="F181" s="21"/>
    </row>
    <row r="182" spans="1:6" ht="18" customHeight="1" x14ac:dyDescent="0.2">
      <c r="A182" s="21"/>
      <c r="B182" s="21"/>
      <c r="C182" s="21"/>
      <c r="D182" s="21"/>
      <c r="E182" s="21"/>
      <c r="F182" s="21"/>
    </row>
    <row r="183" spans="1:6" ht="18" customHeight="1" x14ac:dyDescent="0.2">
      <c r="A183" s="21"/>
      <c r="B183" s="21"/>
      <c r="C183" s="21"/>
      <c r="D183" s="21"/>
      <c r="E183" s="21"/>
      <c r="F183" s="21"/>
    </row>
    <row r="184" spans="1:6" ht="18" customHeight="1" x14ac:dyDescent="0.2">
      <c r="A184" s="21"/>
      <c r="B184" s="21"/>
      <c r="C184" s="21"/>
      <c r="D184" s="21"/>
      <c r="E184" s="21"/>
      <c r="F184" s="21"/>
    </row>
    <row r="185" spans="1:6" ht="18" customHeight="1" x14ac:dyDescent="0.2">
      <c r="A185" s="21"/>
      <c r="B185" s="21"/>
      <c r="C185" s="21"/>
      <c r="D185" s="21"/>
      <c r="E185" s="21"/>
      <c r="F185" s="21"/>
    </row>
    <row r="186" spans="1:6" ht="18" customHeight="1" x14ac:dyDescent="0.2">
      <c r="A186" s="21"/>
      <c r="B186" s="21"/>
      <c r="C186" s="21"/>
      <c r="D186" s="21"/>
      <c r="E186" s="21"/>
      <c r="F186" s="21"/>
    </row>
    <row r="187" spans="1:6" ht="18" customHeight="1" x14ac:dyDescent="0.2">
      <c r="A187" s="21"/>
      <c r="B187" s="21"/>
      <c r="C187" s="21"/>
      <c r="D187" s="21"/>
      <c r="E187" s="21"/>
      <c r="F187" s="21"/>
    </row>
    <row r="188" spans="1:6" ht="18" customHeight="1" x14ac:dyDescent="0.2">
      <c r="A188" s="21"/>
      <c r="B188" s="21"/>
      <c r="C188" s="21"/>
      <c r="D188" s="21"/>
      <c r="E188" s="21"/>
      <c r="F188" s="21"/>
    </row>
    <row r="189" spans="1:6" ht="18" customHeight="1" x14ac:dyDescent="0.2">
      <c r="A189" s="21"/>
      <c r="B189" s="21"/>
      <c r="C189" s="21"/>
      <c r="D189" s="21"/>
      <c r="E189" s="21"/>
      <c r="F189" s="21"/>
    </row>
    <row r="190" spans="1:6" ht="18" customHeight="1" x14ac:dyDescent="0.2">
      <c r="A190" s="21"/>
      <c r="B190" s="21"/>
      <c r="C190" s="21"/>
      <c r="D190" s="21"/>
      <c r="E190" s="21"/>
      <c r="F190" s="21"/>
    </row>
    <row r="191" spans="1:6" ht="18" customHeight="1" x14ac:dyDescent="0.2">
      <c r="A191" s="21"/>
      <c r="B191" s="21"/>
      <c r="C191" s="21"/>
      <c r="D191" s="21"/>
      <c r="E191" s="21"/>
      <c r="F191" s="21"/>
    </row>
    <row r="192" spans="1:6" ht="18" customHeight="1" x14ac:dyDescent="0.2">
      <c r="A192" s="21"/>
      <c r="B192" s="21"/>
      <c r="C192" s="21"/>
      <c r="D192" s="21"/>
      <c r="E192" s="21"/>
      <c r="F192" s="21"/>
    </row>
    <row r="193" spans="1:6" ht="18" customHeight="1" x14ac:dyDescent="0.2">
      <c r="A193" s="21"/>
      <c r="B193" s="21"/>
      <c r="C193" s="21"/>
      <c r="D193" s="21"/>
      <c r="E193" s="21"/>
      <c r="F193" s="21"/>
    </row>
    <row r="194" spans="1:6" ht="18" customHeight="1" x14ac:dyDescent="0.2">
      <c r="A194" s="21"/>
      <c r="B194" s="21"/>
      <c r="C194" s="21"/>
      <c r="D194" s="21"/>
      <c r="E194" s="21"/>
      <c r="F194" s="21"/>
    </row>
    <row r="195" spans="1:6" ht="18" customHeight="1" x14ac:dyDescent="0.2">
      <c r="A195" s="21"/>
      <c r="B195" s="21"/>
      <c r="C195" s="21"/>
      <c r="D195" s="21"/>
      <c r="E195" s="21"/>
      <c r="F195" s="21"/>
    </row>
    <row r="196" spans="1:6" ht="18" customHeight="1" x14ac:dyDescent="0.2">
      <c r="A196" s="21"/>
      <c r="B196" s="21"/>
      <c r="C196" s="21"/>
      <c r="D196" s="21"/>
      <c r="E196" s="21"/>
      <c r="F196" s="21"/>
    </row>
    <row r="197" spans="1:6" ht="18" customHeight="1" x14ac:dyDescent="0.2">
      <c r="A197" s="21"/>
      <c r="B197" s="21"/>
      <c r="C197" s="21"/>
      <c r="D197" s="21"/>
      <c r="E197" s="21"/>
      <c r="F197" s="21"/>
    </row>
    <row r="198" spans="1:6" ht="18" customHeight="1" x14ac:dyDescent="0.2">
      <c r="A198" s="21"/>
      <c r="B198" s="21"/>
      <c r="C198" s="21"/>
      <c r="D198" s="21"/>
      <c r="E198" s="21"/>
      <c r="F198" s="21"/>
    </row>
    <row r="199" spans="1:6" ht="18" customHeight="1" x14ac:dyDescent="0.2">
      <c r="A199" s="21"/>
      <c r="B199" s="21"/>
      <c r="C199" s="21"/>
      <c r="D199" s="21"/>
      <c r="E199" s="21"/>
      <c r="F199" s="21"/>
    </row>
    <row r="200" spans="1:6" ht="18" customHeight="1" x14ac:dyDescent="0.2">
      <c r="A200" s="21"/>
      <c r="B200" s="21"/>
      <c r="C200" s="21"/>
      <c r="D200" s="21"/>
      <c r="E200" s="21"/>
      <c r="F200" s="21"/>
    </row>
    <row r="201" spans="1:6" ht="18" customHeight="1" x14ac:dyDescent="0.2">
      <c r="A201" s="21"/>
      <c r="B201" s="21"/>
      <c r="C201" s="21"/>
      <c r="D201" s="21"/>
      <c r="E201" s="21"/>
      <c r="F201" s="21"/>
    </row>
    <row r="202" spans="1:6" ht="18" customHeight="1" x14ac:dyDescent="0.2">
      <c r="A202" s="21"/>
      <c r="B202" s="21"/>
      <c r="C202" s="21"/>
      <c r="D202" s="21"/>
      <c r="E202" s="21"/>
      <c r="F202" s="21"/>
    </row>
    <row r="203" spans="1:6" ht="18" customHeight="1" x14ac:dyDescent="0.2">
      <c r="A203" s="21"/>
      <c r="B203" s="21"/>
      <c r="C203" s="21"/>
      <c r="D203" s="21"/>
      <c r="E203" s="21"/>
      <c r="F203" s="21"/>
    </row>
    <row r="204" spans="1:6" ht="18" customHeight="1" x14ac:dyDescent="0.2">
      <c r="A204" s="21"/>
      <c r="B204" s="21"/>
      <c r="C204" s="21"/>
      <c r="D204" s="21"/>
      <c r="E204" s="21"/>
      <c r="F204" s="21"/>
    </row>
    <row r="205" spans="1:6" ht="18" customHeight="1" x14ac:dyDescent="0.2">
      <c r="A205" s="21"/>
      <c r="B205" s="21"/>
      <c r="C205" s="21"/>
      <c r="D205" s="21"/>
      <c r="E205" s="21"/>
      <c r="F205" s="21"/>
    </row>
    <row r="206" spans="1:6" ht="18" customHeight="1" x14ac:dyDescent="0.2">
      <c r="A206" s="21"/>
      <c r="B206" s="21"/>
      <c r="C206" s="21"/>
      <c r="D206" s="21"/>
      <c r="E206" s="21"/>
      <c r="F206" s="21"/>
    </row>
    <row r="207" spans="1:6" ht="18" customHeight="1" x14ac:dyDescent="0.2">
      <c r="A207" s="21"/>
      <c r="B207" s="21"/>
      <c r="C207" s="21"/>
      <c r="D207" s="21"/>
      <c r="E207" s="21"/>
      <c r="F207" s="21"/>
    </row>
    <row r="208" spans="1:6" ht="18" customHeight="1" x14ac:dyDescent="0.2">
      <c r="A208" s="21"/>
      <c r="B208" s="21"/>
      <c r="C208" s="21"/>
      <c r="D208" s="21"/>
      <c r="E208" s="21"/>
      <c r="F208" s="21"/>
    </row>
    <row r="209" spans="1:6" ht="18" customHeight="1" x14ac:dyDescent="0.2">
      <c r="A209" s="21"/>
      <c r="B209" s="21"/>
      <c r="C209" s="21"/>
      <c r="D209" s="21"/>
      <c r="E209" s="21"/>
      <c r="F209" s="21"/>
    </row>
    <row r="210" spans="1:6" ht="18" customHeight="1" x14ac:dyDescent="0.2">
      <c r="A210" s="21"/>
      <c r="B210" s="21"/>
      <c r="C210" s="21"/>
      <c r="D210" s="21"/>
      <c r="E210" s="21"/>
      <c r="F210" s="21"/>
    </row>
    <row r="211" spans="1:6" ht="18" customHeight="1" x14ac:dyDescent="0.2">
      <c r="A211" s="21"/>
      <c r="B211" s="21"/>
      <c r="C211" s="21"/>
      <c r="D211" s="21"/>
      <c r="E211" s="21"/>
      <c r="F211" s="21"/>
    </row>
    <row r="212" spans="1:6" ht="18" customHeight="1" x14ac:dyDescent="0.2">
      <c r="A212" s="21"/>
      <c r="B212" s="21"/>
      <c r="C212" s="21"/>
      <c r="D212" s="21"/>
      <c r="E212" s="21"/>
      <c r="F212" s="21"/>
    </row>
    <row r="213" spans="1:6" ht="18" customHeight="1" x14ac:dyDescent="0.2">
      <c r="A213" s="21"/>
      <c r="B213" s="21"/>
      <c r="C213" s="21"/>
      <c r="D213" s="21"/>
      <c r="E213" s="21"/>
      <c r="F213" s="21"/>
    </row>
    <row r="214" spans="1:6" ht="18" customHeight="1" x14ac:dyDescent="0.2">
      <c r="A214" s="21"/>
      <c r="B214" s="21"/>
      <c r="C214" s="21"/>
      <c r="D214" s="21"/>
      <c r="E214" s="21"/>
      <c r="F214" s="21"/>
    </row>
    <row r="215" spans="1:6" ht="18" customHeight="1" x14ac:dyDescent="0.2">
      <c r="A215" s="21"/>
      <c r="B215" s="21"/>
      <c r="C215" s="21"/>
      <c r="D215" s="21"/>
      <c r="E215" s="21"/>
      <c r="F215" s="21"/>
    </row>
    <row r="216" spans="1:6" ht="18" customHeight="1" x14ac:dyDescent="0.2">
      <c r="A216" s="21"/>
      <c r="B216" s="21"/>
      <c r="C216" s="21"/>
      <c r="D216" s="21"/>
      <c r="E216" s="21"/>
      <c r="F216" s="21"/>
    </row>
    <row r="217" spans="1:6" ht="18" customHeight="1" x14ac:dyDescent="0.2">
      <c r="A217" s="21"/>
      <c r="B217" s="21"/>
      <c r="C217" s="21"/>
      <c r="D217" s="21"/>
      <c r="E217" s="21"/>
      <c r="F217" s="21"/>
    </row>
    <row r="218" spans="1:6" ht="18" customHeight="1" x14ac:dyDescent="0.2">
      <c r="A218" s="21"/>
      <c r="B218" s="21"/>
      <c r="C218" s="21"/>
      <c r="D218" s="21"/>
      <c r="E218" s="21"/>
      <c r="F218" s="21"/>
    </row>
    <row r="219" spans="1:6" ht="18" customHeight="1" x14ac:dyDescent="0.2">
      <c r="A219" s="21"/>
      <c r="B219" s="21"/>
      <c r="C219" s="21"/>
      <c r="D219" s="21"/>
      <c r="E219" s="21"/>
      <c r="F219" s="21"/>
    </row>
    <row r="220" spans="1:6" ht="18" customHeight="1" x14ac:dyDescent="0.2">
      <c r="A220" s="21"/>
      <c r="B220" s="21"/>
      <c r="C220" s="21"/>
      <c r="D220" s="21"/>
      <c r="E220" s="21"/>
      <c r="F220" s="21"/>
    </row>
    <row r="221" spans="1:6" ht="18" customHeight="1" x14ac:dyDescent="0.2">
      <c r="A221" s="21"/>
      <c r="B221" s="21"/>
      <c r="C221" s="21"/>
      <c r="D221" s="21"/>
      <c r="E221" s="21"/>
      <c r="F221" s="21"/>
    </row>
    <row r="222" spans="1:6" ht="18" customHeight="1" x14ac:dyDescent="0.2">
      <c r="A222" s="21"/>
      <c r="B222" s="21"/>
      <c r="C222" s="21"/>
      <c r="D222" s="21"/>
      <c r="E222" s="21"/>
      <c r="F222" s="21"/>
    </row>
    <row r="223" spans="1:6" ht="18" customHeight="1" x14ac:dyDescent="0.2">
      <c r="A223" s="21"/>
      <c r="B223" s="21"/>
      <c r="C223" s="21"/>
      <c r="D223" s="21"/>
      <c r="E223" s="21"/>
      <c r="F223" s="21"/>
    </row>
    <row r="224" spans="1:6" ht="18" customHeight="1" x14ac:dyDescent="0.2">
      <c r="A224" s="21"/>
      <c r="B224" s="21"/>
      <c r="C224" s="21"/>
      <c r="D224" s="21"/>
      <c r="E224" s="21"/>
      <c r="F224" s="21"/>
    </row>
    <row r="225" spans="1:6" ht="18" customHeight="1" x14ac:dyDescent="0.2">
      <c r="A225" s="21"/>
      <c r="B225" s="21"/>
      <c r="C225" s="21"/>
      <c r="D225" s="21"/>
      <c r="E225" s="21"/>
      <c r="F225" s="21"/>
    </row>
    <row r="226" spans="1:6" ht="18" customHeight="1" x14ac:dyDescent="0.2">
      <c r="A226" s="21"/>
      <c r="B226" s="21"/>
      <c r="C226" s="21"/>
      <c r="D226" s="21"/>
      <c r="E226" s="21"/>
      <c r="F226" s="21"/>
    </row>
    <row r="227" spans="1:6" ht="18" customHeight="1" x14ac:dyDescent="0.2">
      <c r="A227" s="21"/>
      <c r="B227" s="21"/>
      <c r="C227" s="21"/>
      <c r="D227" s="21"/>
      <c r="E227" s="21"/>
      <c r="F227" s="21"/>
    </row>
    <row r="228" spans="1:6" ht="18" customHeight="1" x14ac:dyDescent="0.2">
      <c r="A228" s="21"/>
      <c r="B228" s="21"/>
      <c r="C228" s="21"/>
      <c r="D228" s="21"/>
      <c r="E228" s="21"/>
      <c r="F228" s="21"/>
    </row>
    <row r="229" spans="1:6" ht="18" customHeight="1" x14ac:dyDescent="0.2">
      <c r="A229" s="21"/>
      <c r="B229" s="21"/>
      <c r="C229" s="21"/>
      <c r="D229" s="21"/>
      <c r="E229" s="21"/>
      <c r="F229" s="21"/>
    </row>
    <row r="230" spans="1:6" ht="18" customHeight="1" x14ac:dyDescent="0.2">
      <c r="A230" s="21"/>
      <c r="B230" s="21"/>
      <c r="C230" s="21"/>
      <c r="D230" s="21"/>
      <c r="E230" s="21"/>
      <c r="F230" s="21"/>
    </row>
    <row r="231" spans="1:6" ht="18" customHeight="1" x14ac:dyDescent="0.2">
      <c r="A231" s="21"/>
      <c r="B231" s="21"/>
      <c r="C231" s="21"/>
      <c r="D231" s="21"/>
      <c r="E231" s="21"/>
      <c r="F231" s="21"/>
    </row>
    <row r="232" spans="1:6" ht="18" customHeight="1" x14ac:dyDescent="0.2">
      <c r="A232" s="21"/>
      <c r="B232" s="21"/>
      <c r="C232" s="21"/>
      <c r="D232" s="21"/>
      <c r="E232" s="21"/>
      <c r="F232" s="21"/>
    </row>
    <row r="233" spans="1:6" ht="18" customHeight="1" x14ac:dyDescent="0.2">
      <c r="A233" s="21"/>
      <c r="B233" s="21"/>
      <c r="C233" s="21"/>
      <c r="D233" s="21"/>
      <c r="E233" s="21"/>
      <c r="F233" s="21"/>
    </row>
    <row r="234" spans="1:6" ht="18" customHeight="1" x14ac:dyDescent="0.2">
      <c r="A234" s="21"/>
      <c r="B234" s="21"/>
      <c r="C234" s="21"/>
      <c r="D234" s="21"/>
      <c r="E234" s="21"/>
      <c r="F234" s="21"/>
    </row>
    <row r="235" spans="1:6" ht="18" customHeight="1" x14ac:dyDescent="0.2">
      <c r="A235" s="21"/>
      <c r="B235" s="21"/>
      <c r="C235" s="21"/>
      <c r="D235" s="21"/>
      <c r="E235" s="21"/>
      <c r="F235" s="21"/>
    </row>
    <row r="236" spans="1:6" ht="18" customHeight="1" x14ac:dyDescent="0.2">
      <c r="A236" s="21"/>
      <c r="B236" s="21"/>
      <c r="C236" s="21"/>
      <c r="D236" s="21"/>
      <c r="E236" s="21"/>
      <c r="F236" s="21"/>
    </row>
    <row r="237" spans="1:6" ht="18" customHeight="1" x14ac:dyDescent="0.2">
      <c r="A237" s="21"/>
      <c r="B237" s="21"/>
      <c r="C237" s="21"/>
      <c r="D237" s="21"/>
      <c r="E237" s="21"/>
      <c r="F237" s="21"/>
    </row>
    <row r="238" spans="1:6" ht="18" customHeight="1" x14ac:dyDescent="0.2">
      <c r="A238" s="21"/>
      <c r="B238" s="21"/>
      <c r="C238" s="21"/>
      <c r="D238" s="21"/>
      <c r="E238" s="21"/>
      <c r="F238" s="21"/>
    </row>
    <row r="239" spans="1:6" ht="18" customHeight="1" x14ac:dyDescent="0.2">
      <c r="A239" s="21"/>
      <c r="B239" s="21"/>
      <c r="C239" s="21"/>
      <c r="D239" s="21"/>
      <c r="E239" s="21"/>
      <c r="F239" s="21"/>
    </row>
    <row r="240" spans="1:6" ht="18" customHeight="1" x14ac:dyDescent="0.2">
      <c r="A240" s="21"/>
      <c r="B240" s="21"/>
      <c r="C240" s="21"/>
      <c r="D240" s="21"/>
      <c r="E240" s="21"/>
      <c r="F240" s="21"/>
    </row>
    <row r="241" spans="1:6" ht="18" customHeight="1" x14ac:dyDescent="0.2">
      <c r="A241" s="21"/>
      <c r="B241" s="21"/>
      <c r="C241" s="21"/>
      <c r="D241" s="21"/>
      <c r="E241" s="21"/>
      <c r="F241" s="21"/>
    </row>
    <row r="242" spans="1:6" ht="18" customHeight="1" x14ac:dyDescent="0.2">
      <c r="A242" s="21"/>
      <c r="B242" s="21"/>
      <c r="C242" s="21"/>
      <c r="D242" s="21"/>
      <c r="E242" s="21"/>
      <c r="F242" s="21"/>
    </row>
    <row r="243" spans="1:6" ht="18" customHeight="1" x14ac:dyDescent="0.2">
      <c r="A243" s="21"/>
      <c r="B243" s="21"/>
      <c r="C243" s="21"/>
      <c r="D243" s="21"/>
      <c r="E243" s="21"/>
      <c r="F243" s="21"/>
    </row>
    <row r="244" spans="1:6" ht="18" customHeight="1" x14ac:dyDescent="0.2">
      <c r="A244" s="21"/>
      <c r="B244" s="21"/>
      <c r="C244" s="21"/>
      <c r="D244" s="21"/>
      <c r="E244" s="21"/>
      <c r="F244" s="21"/>
    </row>
    <row r="245" spans="1:6" ht="18" customHeight="1" x14ac:dyDescent="0.2">
      <c r="A245" s="21"/>
      <c r="B245" s="21"/>
      <c r="C245" s="21"/>
      <c r="D245" s="21"/>
      <c r="E245" s="21"/>
      <c r="F245" s="21"/>
    </row>
    <row r="246" spans="1:6" ht="18" customHeight="1" x14ac:dyDescent="0.2">
      <c r="A246" s="21"/>
      <c r="B246" s="21"/>
      <c r="C246" s="21"/>
      <c r="D246" s="21"/>
      <c r="E246" s="21"/>
      <c r="F246" s="21"/>
    </row>
    <row r="247" spans="1:6" ht="18" customHeight="1" x14ac:dyDescent="0.2">
      <c r="A247" s="21"/>
      <c r="B247" s="21"/>
      <c r="C247" s="21"/>
      <c r="D247" s="21"/>
      <c r="E247" s="21"/>
      <c r="F247" s="21"/>
    </row>
    <row r="248" spans="1:6" ht="18" customHeight="1" x14ac:dyDescent="0.2">
      <c r="A248" s="21"/>
      <c r="B248" s="21"/>
      <c r="C248" s="21"/>
      <c r="D248" s="21"/>
      <c r="E248" s="21"/>
      <c r="F248" s="21"/>
    </row>
    <row r="249" spans="1:6" ht="18" customHeight="1" x14ac:dyDescent="0.2">
      <c r="A249" s="21"/>
      <c r="B249" s="21"/>
      <c r="C249" s="21"/>
      <c r="D249" s="21"/>
      <c r="E249" s="21"/>
      <c r="F249" s="21"/>
    </row>
    <row r="250" spans="1:6" ht="18" customHeight="1" x14ac:dyDescent="0.2">
      <c r="A250" s="21"/>
      <c r="B250" s="21"/>
      <c r="C250" s="21"/>
      <c r="D250" s="21"/>
      <c r="E250" s="21"/>
      <c r="F250" s="21"/>
    </row>
    <row r="251" spans="1:6" ht="18" customHeight="1" x14ac:dyDescent="0.2">
      <c r="A251" s="21"/>
      <c r="B251" s="21"/>
      <c r="C251" s="21"/>
      <c r="D251" s="21"/>
      <c r="E251" s="21"/>
      <c r="F251" s="21"/>
    </row>
    <row r="252" spans="1:6" ht="18" customHeight="1" x14ac:dyDescent="0.2">
      <c r="A252" s="21"/>
      <c r="B252" s="21"/>
      <c r="C252" s="21"/>
      <c r="D252" s="21"/>
      <c r="E252" s="21"/>
      <c r="F252" s="21"/>
    </row>
    <row r="253" spans="1:6" ht="18" customHeight="1" x14ac:dyDescent="0.2">
      <c r="A253" s="21"/>
      <c r="B253" s="21"/>
      <c r="C253" s="21"/>
      <c r="D253" s="21"/>
      <c r="E253" s="21"/>
      <c r="F253" s="21"/>
    </row>
    <row r="254" spans="1:6" ht="18" customHeight="1" x14ac:dyDescent="0.2">
      <c r="A254" s="21"/>
      <c r="B254" s="21"/>
      <c r="C254" s="21"/>
      <c r="D254" s="21"/>
      <c r="E254" s="21"/>
      <c r="F254" s="21"/>
    </row>
    <row r="255" spans="1:6" ht="18" customHeight="1" x14ac:dyDescent="0.2">
      <c r="A255" s="21"/>
      <c r="B255" s="21"/>
      <c r="C255" s="21"/>
      <c r="D255" s="21"/>
      <c r="E255" s="21"/>
      <c r="F255" s="21"/>
    </row>
    <row r="256" spans="1:6" ht="18" customHeight="1" x14ac:dyDescent="0.2">
      <c r="A256" s="21"/>
      <c r="B256" s="21"/>
      <c r="C256" s="21"/>
      <c r="D256" s="21"/>
      <c r="E256" s="21"/>
      <c r="F256" s="21"/>
    </row>
    <row r="257" spans="1:6" ht="18" customHeight="1" x14ac:dyDescent="0.2">
      <c r="A257" s="21"/>
      <c r="B257" s="21"/>
      <c r="C257" s="21"/>
      <c r="D257" s="21"/>
      <c r="E257" s="21"/>
      <c r="F257" s="21"/>
    </row>
    <row r="258" spans="1:6" ht="18" customHeight="1" x14ac:dyDescent="0.2">
      <c r="A258" s="21"/>
      <c r="B258" s="21"/>
      <c r="C258" s="21"/>
      <c r="D258" s="21"/>
      <c r="E258" s="21"/>
      <c r="F258" s="21"/>
    </row>
    <row r="259" spans="1:6" ht="18" customHeight="1" x14ac:dyDescent="0.2">
      <c r="A259" s="21"/>
      <c r="B259" s="21"/>
      <c r="C259" s="21"/>
      <c r="D259" s="21"/>
      <c r="E259" s="21"/>
      <c r="F259" s="21"/>
    </row>
    <row r="260" spans="1:6" ht="18" customHeight="1" x14ac:dyDescent="0.2">
      <c r="A260" s="21"/>
      <c r="B260" s="21"/>
      <c r="C260" s="21"/>
      <c r="D260" s="21"/>
      <c r="E260" s="21"/>
      <c r="F260" s="21"/>
    </row>
    <row r="261" spans="1:6" ht="18" customHeight="1" x14ac:dyDescent="0.2">
      <c r="A261" s="21"/>
      <c r="B261" s="21"/>
      <c r="C261" s="21"/>
      <c r="D261" s="21"/>
      <c r="E261" s="21"/>
      <c r="F261" s="21"/>
    </row>
    <row r="262" spans="1:6" ht="18" customHeight="1" x14ac:dyDescent="0.2">
      <c r="A262" s="21"/>
      <c r="B262" s="21"/>
      <c r="C262" s="21"/>
      <c r="D262" s="21"/>
      <c r="E262" s="21"/>
      <c r="F262" s="21"/>
    </row>
  </sheetData>
  <sheetProtection algorithmName="SHA-512" hashValue="Cym4DULlobLR6Xxx0rN8Lhcv5O7DSEPU1MElkF9QxtWxYupVSOvg55kluDZeRTyda9B6LTcfUjg5aqw+jeE3Og==" saltValue="QvdVU7h5vbXX/OYc6lg47Q==" spinCount="100000" sheet="1" objects="1" scenarios="1"/>
  <mergeCells count="3">
    <mergeCell ref="A2:F2"/>
    <mergeCell ref="A10:F10"/>
    <mergeCell ref="B3:C3"/>
  </mergeCells>
  <phoneticPr fontId="2" type="noConversion"/>
  <dataValidations count="2">
    <dataValidation type="list" allowBlank="1" showInputMessage="1" showErrorMessage="1" sqref="H4" xr:uid="{00000000-0002-0000-0000-000000000000}">
      <formula1>"ENG,FRA,ESP"</formula1>
    </dataValidation>
    <dataValidation type="list" allowBlank="1" showInputMessage="1" showErrorMessage="1" sqref="B3:C3" xr:uid="{9E1261C7-0654-42E2-8CF0-8A0A62F81F9E}">
      <formula1>FlagName</formula1>
    </dataValidation>
  </dataValidations>
  <pageMargins left="0.89" right="0.75" top="1" bottom="1" header="0.5" footer="0.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I176"/>
  <sheetViews>
    <sheetView workbookViewId="0">
      <selection activeCell="E14" sqref="E14"/>
    </sheetView>
  </sheetViews>
  <sheetFormatPr defaultRowHeight="12.9" x14ac:dyDescent="0.2"/>
  <cols>
    <col min="6" max="6" width="9.375" bestFit="1" customWidth="1"/>
    <col min="7" max="7" width="42.75" bestFit="1" customWidth="1"/>
    <col min="8" max="8" width="35.75" customWidth="1"/>
    <col min="9" max="9" width="36.75" bestFit="1" customWidth="1"/>
  </cols>
  <sheetData>
    <row r="1" spans="1:9" ht="18" customHeight="1" x14ac:dyDescent="0.25">
      <c r="A1" s="61" t="s">
        <v>237</v>
      </c>
      <c r="B1" s="61"/>
      <c r="C1" s="61"/>
      <c r="D1" s="61"/>
      <c r="F1" s="4" t="s">
        <v>98</v>
      </c>
      <c r="G1" s="4" t="s">
        <v>99</v>
      </c>
      <c r="H1" s="4" t="s">
        <v>114</v>
      </c>
      <c r="I1" s="4" t="s">
        <v>100</v>
      </c>
    </row>
    <row r="2" spans="1:9" x14ac:dyDescent="0.2">
      <c r="A2" s="31" t="s">
        <v>238</v>
      </c>
      <c r="B2" s="32" t="s">
        <v>239</v>
      </c>
      <c r="C2" s="32" t="s">
        <v>240</v>
      </c>
      <c r="D2" s="33" t="s">
        <v>241</v>
      </c>
      <c r="F2">
        <v>1</v>
      </c>
      <c r="G2" t="s">
        <v>0</v>
      </c>
      <c r="H2" t="s">
        <v>115</v>
      </c>
      <c r="I2" t="s">
        <v>50</v>
      </c>
    </row>
    <row r="3" spans="1:9" x14ac:dyDescent="0.2">
      <c r="A3" s="34" t="s">
        <v>242</v>
      </c>
      <c r="B3" s="35" t="s">
        <v>243</v>
      </c>
      <c r="C3" s="36" t="s">
        <v>244</v>
      </c>
      <c r="D3" s="37" t="s">
        <v>245</v>
      </c>
      <c r="F3">
        <v>2</v>
      </c>
      <c r="G3" t="s">
        <v>1</v>
      </c>
      <c r="H3" t="s">
        <v>116</v>
      </c>
      <c r="I3" t="s">
        <v>51</v>
      </c>
    </row>
    <row r="4" spans="1:9" x14ac:dyDescent="0.2">
      <c r="A4" s="34" t="s">
        <v>246</v>
      </c>
      <c r="B4" s="35" t="s">
        <v>247</v>
      </c>
      <c r="C4" s="36" t="s">
        <v>244</v>
      </c>
      <c r="D4" s="37" t="s">
        <v>248</v>
      </c>
      <c r="F4">
        <v>3</v>
      </c>
      <c r="G4" t="s">
        <v>2</v>
      </c>
      <c r="H4" t="s">
        <v>117</v>
      </c>
      <c r="I4" t="s">
        <v>52</v>
      </c>
    </row>
    <row r="5" spans="1:9" x14ac:dyDescent="0.2">
      <c r="A5" s="34" t="s">
        <v>249</v>
      </c>
      <c r="B5" s="35" t="s">
        <v>250</v>
      </c>
      <c r="C5" s="36" t="s">
        <v>244</v>
      </c>
      <c r="D5" s="37" t="s">
        <v>251</v>
      </c>
      <c r="F5">
        <v>4</v>
      </c>
      <c r="G5" t="s">
        <v>3</v>
      </c>
      <c r="H5" t="s">
        <v>118</v>
      </c>
      <c r="I5" t="s">
        <v>53</v>
      </c>
    </row>
    <row r="6" spans="1:9" x14ac:dyDescent="0.2">
      <c r="A6" s="34" t="s">
        <v>252</v>
      </c>
      <c r="B6" s="35" t="s">
        <v>253</v>
      </c>
      <c r="C6" s="36" t="s">
        <v>244</v>
      </c>
      <c r="D6" s="37" t="s">
        <v>17</v>
      </c>
      <c r="F6">
        <v>5</v>
      </c>
      <c r="G6" t="s">
        <v>4</v>
      </c>
      <c r="H6" t="s">
        <v>119</v>
      </c>
      <c r="I6" t="s">
        <v>54</v>
      </c>
    </row>
    <row r="7" spans="1:9" x14ac:dyDescent="0.2">
      <c r="A7" s="34" t="s">
        <v>254</v>
      </c>
      <c r="B7" s="35" t="s">
        <v>255</v>
      </c>
      <c r="C7" s="36" t="s">
        <v>244</v>
      </c>
      <c r="D7" s="37" t="s">
        <v>256</v>
      </c>
      <c r="F7">
        <v>6</v>
      </c>
      <c r="G7" t="s">
        <v>5</v>
      </c>
      <c r="H7" t="s">
        <v>120</v>
      </c>
      <c r="I7" t="s">
        <v>55</v>
      </c>
    </row>
    <row r="8" spans="1:9" x14ac:dyDescent="0.2">
      <c r="A8" s="34" t="s">
        <v>257</v>
      </c>
      <c r="B8" s="35" t="s">
        <v>258</v>
      </c>
      <c r="C8" s="36" t="s">
        <v>244</v>
      </c>
      <c r="D8" s="37" t="s">
        <v>259</v>
      </c>
      <c r="F8">
        <v>7</v>
      </c>
      <c r="G8" t="s">
        <v>6</v>
      </c>
      <c r="H8" t="s">
        <v>121</v>
      </c>
      <c r="I8" t="s">
        <v>56</v>
      </c>
    </row>
    <row r="9" spans="1:9" x14ac:dyDescent="0.2">
      <c r="A9" s="34" t="s">
        <v>260</v>
      </c>
      <c r="B9" s="35" t="s">
        <v>261</v>
      </c>
      <c r="C9" s="36" t="s">
        <v>244</v>
      </c>
      <c r="D9" s="37" t="s">
        <v>262</v>
      </c>
      <c r="F9">
        <v>8</v>
      </c>
      <c r="G9" t="s">
        <v>7</v>
      </c>
      <c r="H9" t="s">
        <v>122</v>
      </c>
      <c r="I9" t="s">
        <v>57</v>
      </c>
    </row>
    <row r="10" spans="1:9" x14ac:dyDescent="0.2">
      <c r="A10" s="34" t="s">
        <v>263</v>
      </c>
      <c r="B10" s="35" t="s">
        <v>264</v>
      </c>
      <c r="C10" s="36" t="s">
        <v>244</v>
      </c>
      <c r="D10" s="37" t="s">
        <v>265</v>
      </c>
      <c r="F10">
        <v>9</v>
      </c>
      <c r="G10" t="s">
        <v>8</v>
      </c>
      <c r="H10" t="s">
        <v>123</v>
      </c>
      <c r="I10" t="s">
        <v>58</v>
      </c>
    </row>
    <row r="11" spans="1:9" x14ac:dyDescent="0.2">
      <c r="A11" s="34" t="s">
        <v>266</v>
      </c>
      <c r="B11" s="35" t="s">
        <v>267</v>
      </c>
      <c r="C11" s="36" t="s">
        <v>244</v>
      </c>
      <c r="D11" s="37" t="s">
        <v>268</v>
      </c>
      <c r="F11">
        <v>10</v>
      </c>
      <c r="G11" t="s">
        <v>9</v>
      </c>
      <c r="H11" t="s">
        <v>124</v>
      </c>
      <c r="I11" t="s">
        <v>59</v>
      </c>
    </row>
    <row r="12" spans="1:9" x14ac:dyDescent="0.2">
      <c r="A12" s="34" t="s">
        <v>269</v>
      </c>
      <c r="B12" s="35" t="s">
        <v>270</v>
      </c>
      <c r="C12" s="36" t="s">
        <v>244</v>
      </c>
      <c r="D12" s="37" t="s">
        <v>271</v>
      </c>
      <c r="F12">
        <v>11</v>
      </c>
      <c r="G12" t="s">
        <v>10</v>
      </c>
      <c r="H12" t="s">
        <v>125</v>
      </c>
      <c r="I12" t="s">
        <v>60</v>
      </c>
    </row>
    <row r="13" spans="1:9" x14ac:dyDescent="0.2">
      <c r="A13" s="34" t="s">
        <v>272</v>
      </c>
      <c r="B13" s="35" t="s">
        <v>273</v>
      </c>
      <c r="C13" s="36" t="s">
        <v>244</v>
      </c>
      <c r="D13" s="37" t="s">
        <v>274</v>
      </c>
      <c r="F13">
        <v>12</v>
      </c>
      <c r="G13" t="s">
        <v>11</v>
      </c>
      <c r="H13" t="s">
        <v>126</v>
      </c>
      <c r="I13" t="s">
        <v>61</v>
      </c>
    </row>
    <row r="14" spans="1:9" x14ac:dyDescent="0.2">
      <c r="A14" s="34" t="s">
        <v>757</v>
      </c>
      <c r="B14" s="35" t="s">
        <v>758</v>
      </c>
      <c r="C14" s="36" t="s">
        <v>244</v>
      </c>
      <c r="D14" s="37" t="s">
        <v>758</v>
      </c>
      <c r="F14" t="s">
        <v>17</v>
      </c>
      <c r="G14" t="s">
        <v>18</v>
      </c>
      <c r="H14" t="s">
        <v>127</v>
      </c>
      <c r="I14" t="s">
        <v>62</v>
      </c>
    </row>
    <row r="15" spans="1:9" x14ac:dyDescent="0.2">
      <c r="A15" s="34" t="s">
        <v>275</v>
      </c>
      <c r="B15" s="35" t="s">
        <v>276</v>
      </c>
      <c r="C15" s="36" t="s">
        <v>244</v>
      </c>
      <c r="D15" s="37" t="s">
        <v>277</v>
      </c>
      <c r="F15" s="1" t="s">
        <v>19</v>
      </c>
      <c r="G15" t="s">
        <v>20</v>
      </c>
      <c r="H15" t="s">
        <v>128</v>
      </c>
      <c r="I15" t="s">
        <v>63</v>
      </c>
    </row>
    <row r="16" spans="1:9" x14ac:dyDescent="0.2">
      <c r="A16" s="34" t="s">
        <v>278</v>
      </c>
      <c r="B16" s="35" t="s">
        <v>279</v>
      </c>
      <c r="C16" s="36" t="s">
        <v>244</v>
      </c>
      <c r="D16" s="37" t="s">
        <v>280</v>
      </c>
      <c r="F16" s="1" t="s">
        <v>21</v>
      </c>
      <c r="G16" t="s">
        <v>22</v>
      </c>
      <c r="H16" t="s">
        <v>129</v>
      </c>
      <c r="I16" t="s">
        <v>64</v>
      </c>
    </row>
    <row r="17" spans="1:9" x14ac:dyDescent="0.2">
      <c r="A17" s="34" t="s">
        <v>281</v>
      </c>
      <c r="B17" s="35" t="s">
        <v>282</v>
      </c>
      <c r="C17" s="36" t="s">
        <v>244</v>
      </c>
      <c r="D17" s="37" t="s">
        <v>283</v>
      </c>
      <c r="F17" s="1" t="s">
        <v>23</v>
      </c>
      <c r="G17" t="s">
        <v>24</v>
      </c>
      <c r="H17" t="s">
        <v>130</v>
      </c>
      <c r="I17" t="s">
        <v>65</v>
      </c>
    </row>
    <row r="18" spans="1:9" x14ac:dyDescent="0.2">
      <c r="A18" s="34" t="s">
        <v>284</v>
      </c>
      <c r="B18" s="35" t="s">
        <v>285</v>
      </c>
      <c r="C18" s="36" t="s">
        <v>244</v>
      </c>
      <c r="D18" s="37" t="s">
        <v>286</v>
      </c>
      <c r="F18" s="1" t="s">
        <v>25</v>
      </c>
      <c r="G18" t="s">
        <v>46</v>
      </c>
      <c r="H18" t="s">
        <v>131</v>
      </c>
      <c r="I18" t="s">
        <v>66</v>
      </c>
    </row>
    <row r="19" spans="1:9" x14ac:dyDescent="0.2">
      <c r="A19" s="34" t="s">
        <v>287</v>
      </c>
      <c r="B19" s="35" t="s">
        <v>288</v>
      </c>
      <c r="C19" s="36" t="s">
        <v>244</v>
      </c>
      <c r="D19" s="37" t="s">
        <v>289</v>
      </c>
      <c r="F19" s="1" t="s">
        <v>26</v>
      </c>
      <c r="G19" t="s">
        <v>27</v>
      </c>
      <c r="H19" t="s">
        <v>67</v>
      </c>
      <c r="I19" t="s">
        <v>67</v>
      </c>
    </row>
    <row r="20" spans="1:9" x14ac:dyDescent="0.2">
      <c r="A20" s="34" t="s">
        <v>290</v>
      </c>
      <c r="B20" s="35" t="s">
        <v>291</v>
      </c>
      <c r="C20" s="36" t="s">
        <v>244</v>
      </c>
      <c r="D20" s="37" t="s">
        <v>292</v>
      </c>
      <c r="F20" s="1" t="s">
        <v>28</v>
      </c>
      <c r="G20" t="s">
        <v>29</v>
      </c>
      <c r="H20" t="s">
        <v>132</v>
      </c>
      <c r="I20" t="s">
        <v>68</v>
      </c>
    </row>
    <row r="21" spans="1:9" x14ac:dyDescent="0.2">
      <c r="A21" s="34" t="s">
        <v>293</v>
      </c>
      <c r="B21" s="35" t="s">
        <v>294</v>
      </c>
      <c r="C21" s="36" t="s">
        <v>244</v>
      </c>
      <c r="D21" s="37" t="s">
        <v>295</v>
      </c>
      <c r="F21" s="1" t="s">
        <v>30</v>
      </c>
      <c r="G21" t="s">
        <v>31</v>
      </c>
      <c r="H21" t="s">
        <v>133</v>
      </c>
      <c r="I21" t="s">
        <v>69</v>
      </c>
    </row>
    <row r="22" spans="1:9" x14ac:dyDescent="0.2">
      <c r="A22" s="34" t="s">
        <v>296</v>
      </c>
      <c r="B22" s="35" t="s">
        <v>297</v>
      </c>
      <c r="C22" s="36" t="s">
        <v>244</v>
      </c>
      <c r="D22" s="37" t="s">
        <v>298</v>
      </c>
      <c r="F22" s="1" t="s">
        <v>32</v>
      </c>
      <c r="G22" t="s">
        <v>33</v>
      </c>
      <c r="H22" t="s">
        <v>134</v>
      </c>
      <c r="I22" t="s">
        <v>70</v>
      </c>
    </row>
    <row r="23" spans="1:9" x14ac:dyDescent="0.2">
      <c r="A23" s="34" t="s">
        <v>299</v>
      </c>
      <c r="B23" s="35" t="s">
        <v>300</v>
      </c>
      <c r="C23" s="36" t="s">
        <v>244</v>
      </c>
      <c r="D23" s="37" t="s">
        <v>301</v>
      </c>
      <c r="F23" s="1" t="s">
        <v>34</v>
      </c>
      <c r="G23" t="s">
        <v>35</v>
      </c>
      <c r="H23" t="s">
        <v>135</v>
      </c>
      <c r="I23" t="s">
        <v>71</v>
      </c>
    </row>
    <row r="24" spans="1:9" x14ac:dyDescent="0.2">
      <c r="A24" s="34" t="s">
        <v>302</v>
      </c>
      <c r="B24" s="35" t="s">
        <v>303</v>
      </c>
      <c r="C24" s="36" t="s">
        <v>244</v>
      </c>
      <c r="D24" s="37" t="s">
        <v>304</v>
      </c>
      <c r="F24" s="1" t="s">
        <v>36</v>
      </c>
      <c r="G24" t="s">
        <v>37</v>
      </c>
      <c r="H24" t="s">
        <v>136</v>
      </c>
      <c r="I24" t="s">
        <v>72</v>
      </c>
    </row>
    <row r="25" spans="1:9" x14ac:dyDescent="0.2">
      <c r="A25" s="34" t="s">
        <v>305</v>
      </c>
      <c r="B25" s="35" t="s">
        <v>306</v>
      </c>
      <c r="C25" s="36" t="s">
        <v>244</v>
      </c>
      <c r="D25" s="37" t="s">
        <v>307</v>
      </c>
      <c r="F25" s="1" t="s">
        <v>38</v>
      </c>
      <c r="G25" t="s">
        <v>39</v>
      </c>
      <c r="H25" t="s">
        <v>137</v>
      </c>
      <c r="I25" t="s">
        <v>73</v>
      </c>
    </row>
    <row r="26" spans="1:9" x14ac:dyDescent="0.2">
      <c r="A26" s="34" t="s">
        <v>308</v>
      </c>
      <c r="B26" s="35" t="s">
        <v>309</v>
      </c>
      <c r="C26" s="36" t="s">
        <v>244</v>
      </c>
      <c r="D26" s="37" t="s">
        <v>310</v>
      </c>
      <c r="F26" s="1" t="s">
        <v>40</v>
      </c>
      <c r="G26" t="s">
        <v>41</v>
      </c>
      <c r="H26" t="s">
        <v>138</v>
      </c>
      <c r="I26" t="s">
        <v>74</v>
      </c>
    </row>
    <row r="27" spans="1:9" x14ac:dyDescent="0.2">
      <c r="A27" s="34" t="s">
        <v>311</v>
      </c>
      <c r="B27" s="35" t="s">
        <v>312</v>
      </c>
      <c r="C27" s="36" t="s">
        <v>244</v>
      </c>
      <c r="D27" s="37" t="s">
        <v>313</v>
      </c>
      <c r="F27" s="1" t="s">
        <v>42</v>
      </c>
      <c r="G27" t="s">
        <v>43</v>
      </c>
      <c r="H27" t="s">
        <v>139</v>
      </c>
      <c r="I27" t="s">
        <v>75</v>
      </c>
    </row>
    <row r="28" spans="1:9" x14ac:dyDescent="0.2">
      <c r="A28" s="34" t="s">
        <v>314</v>
      </c>
      <c r="B28" s="35" t="s">
        <v>315</v>
      </c>
      <c r="C28" s="36" t="s">
        <v>244</v>
      </c>
      <c r="D28" s="37" t="s">
        <v>316</v>
      </c>
      <c r="F28" t="s">
        <v>15</v>
      </c>
      <c r="G28" t="s">
        <v>16</v>
      </c>
      <c r="H28" t="s">
        <v>140</v>
      </c>
      <c r="I28" t="s">
        <v>76</v>
      </c>
    </row>
    <row r="29" spans="1:9" x14ac:dyDescent="0.2">
      <c r="A29" s="34" t="s">
        <v>317</v>
      </c>
      <c r="B29" s="35" t="s">
        <v>318</v>
      </c>
      <c r="C29" s="36" t="s">
        <v>244</v>
      </c>
      <c r="D29" s="37" t="s">
        <v>319</v>
      </c>
      <c r="F29" t="s">
        <v>44</v>
      </c>
      <c r="G29" t="s">
        <v>12</v>
      </c>
      <c r="H29" t="s">
        <v>141</v>
      </c>
      <c r="I29" t="s">
        <v>77</v>
      </c>
    </row>
    <row r="30" spans="1:9" x14ac:dyDescent="0.2">
      <c r="A30" s="34" t="s">
        <v>320</v>
      </c>
      <c r="B30" s="35" t="s">
        <v>321</v>
      </c>
      <c r="C30" s="36" t="s">
        <v>244</v>
      </c>
      <c r="D30" s="37" t="s">
        <v>322</v>
      </c>
      <c r="F30" t="s">
        <v>13</v>
      </c>
      <c r="G30" t="s">
        <v>14</v>
      </c>
      <c r="H30" t="s">
        <v>142</v>
      </c>
      <c r="I30" t="s">
        <v>78</v>
      </c>
    </row>
    <row r="31" spans="1:9" x14ac:dyDescent="0.2">
      <c r="A31" s="34" t="s">
        <v>323</v>
      </c>
      <c r="B31" s="35" t="s">
        <v>324</v>
      </c>
      <c r="C31" s="36" t="s">
        <v>244</v>
      </c>
      <c r="D31" s="37" t="s">
        <v>325</v>
      </c>
      <c r="F31" t="s">
        <v>45</v>
      </c>
      <c r="G31" t="s">
        <v>47</v>
      </c>
      <c r="H31" t="s">
        <v>143</v>
      </c>
      <c r="I31" t="s">
        <v>79</v>
      </c>
    </row>
    <row r="32" spans="1:9" x14ac:dyDescent="0.2">
      <c r="A32" s="34" t="s">
        <v>326</v>
      </c>
      <c r="B32" s="35" t="s">
        <v>327</v>
      </c>
      <c r="C32" s="36" t="s">
        <v>244</v>
      </c>
      <c r="D32" s="37" t="s">
        <v>328</v>
      </c>
      <c r="F32" t="s">
        <v>48</v>
      </c>
      <c r="G32" t="s">
        <v>49</v>
      </c>
      <c r="H32" s="3" t="s">
        <v>144</v>
      </c>
      <c r="I32" t="s">
        <v>80</v>
      </c>
    </row>
    <row r="33" spans="1:9" x14ac:dyDescent="0.2">
      <c r="A33" s="34" t="s">
        <v>329</v>
      </c>
      <c r="B33" s="35" t="s">
        <v>330</v>
      </c>
      <c r="C33" s="36" t="s">
        <v>244</v>
      </c>
      <c r="D33" s="37" t="s">
        <v>331</v>
      </c>
      <c r="F33" t="s">
        <v>15</v>
      </c>
      <c r="G33" t="s">
        <v>16</v>
      </c>
      <c r="H33" t="s">
        <v>140</v>
      </c>
      <c r="I33" t="s">
        <v>76</v>
      </c>
    </row>
    <row r="34" spans="1:9" x14ac:dyDescent="0.2">
      <c r="A34" s="34" t="s">
        <v>332</v>
      </c>
      <c r="B34" s="35" t="s">
        <v>333</v>
      </c>
      <c r="C34" s="36" t="s">
        <v>244</v>
      </c>
      <c r="D34" s="37" t="s">
        <v>334</v>
      </c>
      <c r="F34" s="3" t="s">
        <v>106</v>
      </c>
      <c r="G34" s="3" t="s">
        <v>106</v>
      </c>
      <c r="H34" t="s">
        <v>109</v>
      </c>
      <c r="I34" s="3" t="s">
        <v>103</v>
      </c>
    </row>
    <row r="35" spans="1:9" x14ac:dyDescent="0.2">
      <c r="A35" s="34" t="s">
        <v>335</v>
      </c>
      <c r="B35" s="35" t="s">
        <v>336</v>
      </c>
      <c r="C35" s="36" t="s">
        <v>244</v>
      </c>
      <c r="D35" s="37" t="s">
        <v>337</v>
      </c>
      <c r="F35" s="3" t="s">
        <v>112</v>
      </c>
      <c r="G35" s="3" t="s">
        <v>107</v>
      </c>
      <c r="H35" t="s">
        <v>110</v>
      </c>
      <c r="I35" s="3" t="s">
        <v>104</v>
      </c>
    </row>
    <row r="36" spans="1:9" x14ac:dyDescent="0.2">
      <c r="A36" s="34" t="s">
        <v>338</v>
      </c>
      <c r="B36" s="35" t="s">
        <v>339</v>
      </c>
      <c r="C36" s="36" t="s">
        <v>244</v>
      </c>
      <c r="D36" s="37" t="s">
        <v>340</v>
      </c>
      <c r="F36" s="3" t="s">
        <v>113</v>
      </c>
      <c r="G36" s="3" t="s">
        <v>108</v>
      </c>
      <c r="H36" t="s">
        <v>111</v>
      </c>
      <c r="I36" s="3" t="s">
        <v>105</v>
      </c>
    </row>
    <row r="37" spans="1:9" x14ac:dyDescent="0.2">
      <c r="A37" s="34" t="s">
        <v>341</v>
      </c>
      <c r="B37" s="35" t="s">
        <v>342</v>
      </c>
      <c r="C37" s="36" t="s">
        <v>244</v>
      </c>
      <c r="D37" s="37" t="s">
        <v>343</v>
      </c>
    </row>
    <row r="38" spans="1:9" x14ac:dyDescent="0.2">
      <c r="A38" s="34" t="s">
        <v>344</v>
      </c>
      <c r="B38" s="35" t="s">
        <v>345</v>
      </c>
      <c r="C38" s="36" t="s">
        <v>244</v>
      </c>
      <c r="D38" s="37" t="s">
        <v>346</v>
      </c>
    </row>
    <row r="39" spans="1:9" x14ac:dyDescent="0.2">
      <c r="A39" s="34" t="s">
        <v>347</v>
      </c>
      <c r="B39" s="35" t="s">
        <v>348</v>
      </c>
      <c r="C39" s="36" t="s">
        <v>244</v>
      </c>
      <c r="D39" s="37" t="s">
        <v>349</v>
      </c>
    </row>
    <row r="40" spans="1:9" x14ac:dyDescent="0.2">
      <c r="A40" s="34" t="s">
        <v>350</v>
      </c>
      <c r="B40" s="35" t="s">
        <v>351</v>
      </c>
      <c r="C40" s="36" t="s">
        <v>244</v>
      </c>
      <c r="D40" s="37" t="s">
        <v>352</v>
      </c>
    </row>
    <row r="41" spans="1:9" x14ac:dyDescent="0.2">
      <c r="A41" s="34" t="s">
        <v>353</v>
      </c>
      <c r="B41" s="35" t="s">
        <v>354</v>
      </c>
      <c r="C41" s="36" t="s">
        <v>244</v>
      </c>
      <c r="D41" s="37" t="s">
        <v>355</v>
      </c>
    </row>
    <row r="42" spans="1:9" x14ac:dyDescent="0.2">
      <c r="A42" s="34" t="s">
        <v>356</v>
      </c>
      <c r="B42" s="35" t="s">
        <v>357</v>
      </c>
      <c r="C42" s="36" t="s">
        <v>244</v>
      </c>
      <c r="D42" s="37" t="s">
        <v>358</v>
      </c>
    </row>
    <row r="43" spans="1:9" x14ac:dyDescent="0.2">
      <c r="A43" s="34" t="s">
        <v>359</v>
      </c>
      <c r="B43" s="35" t="s">
        <v>360</v>
      </c>
      <c r="C43" s="36" t="s">
        <v>244</v>
      </c>
      <c r="D43" s="37" t="s">
        <v>361</v>
      </c>
    </row>
    <row r="44" spans="1:9" x14ac:dyDescent="0.2">
      <c r="A44" s="34" t="s">
        <v>362</v>
      </c>
      <c r="B44" s="35" t="s">
        <v>363</v>
      </c>
      <c r="C44" s="36" t="s">
        <v>244</v>
      </c>
      <c r="D44" s="37" t="s">
        <v>364</v>
      </c>
    </row>
    <row r="45" spans="1:9" x14ac:dyDescent="0.2">
      <c r="A45" s="34" t="s">
        <v>365</v>
      </c>
      <c r="B45" s="35" t="s">
        <v>366</v>
      </c>
      <c r="C45" s="36" t="s">
        <v>244</v>
      </c>
      <c r="D45" s="37" t="s">
        <v>367</v>
      </c>
    </row>
    <row r="46" spans="1:9" x14ac:dyDescent="0.2">
      <c r="A46" s="34" t="s">
        <v>368</v>
      </c>
      <c r="B46" s="35" t="s">
        <v>369</v>
      </c>
      <c r="C46" s="36" t="s">
        <v>244</v>
      </c>
      <c r="D46" s="37" t="s">
        <v>370</v>
      </c>
    </row>
    <row r="47" spans="1:9" x14ac:dyDescent="0.2">
      <c r="A47" s="34" t="s">
        <v>371</v>
      </c>
      <c r="B47" s="35" t="s">
        <v>372</v>
      </c>
      <c r="C47" s="36" t="s">
        <v>244</v>
      </c>
      <c r="D47" s="37" t="s">
        <v>373</v>
      </c>
    </row>
    <row r="48" spans="1:9" x14ac:dyDescent="0.2">
      <c r="A48" s="34" t="s">
        <v>374</v>
      </c>
      <c r="B48" s="35" t="s">
        <v>375</v>
      </c>
      <c r="C48" s="36" t="s">
        <v>244</v>
      </c>
      <c r="D48" s="37" t="s">
        <v>376</v>
      </c>
    </row>
    <row r="49" spans="1:4" x14ac:dyDescent="0.2">
      <c r="A49" s="34" t="s">
        <v>377</v>
      </c>
      <c r="B49" s="35" t="s">
        <v>378</v>
      </c>
      <c r="C49" s="36" t="s">
        <v>244</v>
      </c>
      <c r="D49" s="37" t="s">
        <v>364</v>
      </c>
    </row>
    <row r="50" spans="1:4" x14ac:dyDescent="0.2">
      <c r="A50" s="34" t="s">
        <v>379</v>
      </c>
      <c r="B50" s="35" t="s">
        <v>380</v>
      </c>
      <c r="C50" s="36" t="s">
        <v>244</v>
      </c>
      <c r="D50" s="37" t="s">
        <v>381</v>
      </c>
    </row>
    <row r="51" spans="1:4" x14ac:dyDescent="0.2">
      <c r="A51" s="34" t="s">
        <v>382</v>
      </c>
      <c r="B51" s="35" t="s">
        <v>383</v>
      </c>
      <c r="C51" s="36" t="s">
        <v>244</v>
      </c>
      <c r="D51" s="37" t="s">
        <v>384</v>
      </c>
    </row>
    <row r="52" spans="1:4" x14ac:dyDescent="0.2">
      <c r="A52" s="34" t="s">
        <v>385</v>
      </c>
      <c r="B52" s="35" t="s">
        <v>386</v>
      </c>
      <c r="C52" s="36" t="s">
        <v>244</v>
      </c>
      <c r="D52" s="37" t="s">
        <v>19</v>
      </c>
    </row>
    <row r="53" spans="1:4" x14ac:dyDescent="0.2">
      <c r="A53" s="34" t="s">
        <v>387</v>
      </c>
      <c r="B53" s="35" t="s">
        <v>388</v>
      </c>
      <c r="C53" s="36" t="s">
        <v>244</v>
      </c>
      <c r="D53" s="37" t="s">
        <v>389</v>
      </c>
    </row>
    <row r="54" spans="1:4" x14ac:dyDescent="0.2">
      <c r="A54" s="34" t="s">
        <v>390</v>
      </c>
      <c r="B54" s="35" t="s">
        <v>391</v>
      </c>
      <c r="C54" s="36" t="s">
        <v>244</v>
      </c>
      <c r="D54" s="37" t="s">
        <v>392</v>
      </c>
    </row>
    <row r="55" spans="1:4" x14ac:dyDescent="0.2">
      <c r="A55" s="34" t="s">
        <v>393</v>
      </c>
      <c r="B55" s="35" t="s">
        <v>394</v>
      </c>
      <c r="C55" s="36" t="s">
        <v>244</v>
      </c>
      <c r="D55" s="37" t="s">
        <v>395</v>
      </c>
    </row>
    <row r="56" spans="1:4" x14ac:dyDescent="0.2">
      <c r="A56" s="34" t="s">
        <v>396</v>
      </c>
      <c r="B56" s="35" t="s">
        <v>397</v>
      </c>
      <c r="C56" s="36" t="s">
        <v>244</v>
      </c>
      <c r="D56" s="37" t="s">
        <v>398</v>
      </c>
    </row>
    <row r="57" spans="1:4" x14ac:dyDescent="0.2">
      <c r="A57" s="34" t="s">
        <v>399</v>
      </c>
      <c r="B57" s="35" t="s">
        <v>400</v>
      </c>
      <c r="C57" s="36" t="s">
        <v>244</v>
      </c>
      <c r="D57" s="37" t="s">
        <v>401</v>
      </c>
    </row>
    <row r="58" spans="1:4" x14ac:dyDescent="0.2">
      <c r="A58" s="34" t="s">
        <v>402</v>
      </c>
      <c r="B58" s="35" t="s">
        <v>403</v>
      </c>
      <c r="C58" s="36" t="s">
        <v>244</v>
      </c>
      <c r="D58" s="37" t="s">
        <v>404</v>
      </c>
    </row>
    <row r="59" spans="1:4" x14ac:dyDescent="0.2">
      <c r="A59" s="34" t="s">
        <v>405</v>
      </c>
      <c r="B59" s="35" t="s">
        <v>406</v>
      </c>
      <c r="C59" s="36" t="s">
        <v>244</v>
      </c>
      <c r="D59" s="37" t="s">
        <v>407</v>
      </c>
    </row>
    <row r="60" spans="1:4" x14ac:dyDescent="0.2">
      <c r="A60" s="34" t="s">
        <v>408</v>
      </c>
      <c r="B60" s="35" t="s">
        <v>409</v>
      </c>
      <c r="C60" s="36" t="s">
        <v>244</v>
      </c>
      <c r="D60" s="37" t="s">
        <v>410</v>
      </c>
    </row>
    <row r="61" spans="1:4" x14ac:dyDescent="0.2">
      <c r="A61" s="34" t="s">
        <v>411</v>
      </c>
      <c r="B61" s="35" t="s">
        <v>412</v>
      </c>
      <c r="C61" s="36" t="s">
        <v>244</v>
      </c>
      <c r="D61" s="37" t="s">
        <v>413</v>
      </c>
    </row>
    <row r="62" spans="1:4" x14ac:dyDescent="0.2">
      <c r="A62" s="34" t="s">
        <v>414</v>
      </c>
      <c r="B62" s="35" t="s">
        <v>415</v>
      </c>
      <c r="C62" s="36" t="s">
        <v>244</v>
      </c>
      <c r="D62" s="37" t="s">
        <v>416</v>
      </c>
    </row>
    <row r="63" spans="1:4" x14ac:dyDescent="0.2">
      <c r="A63" s="34" t="s">
        <v>417</v>
      </c>
      <c r="B63" s="35" t="s">
        <v>418</v>
      </c>
      <c r="C63" s="36" t="s">
        <v>244</v>
      </c>
      <c r="D63" s="37" t="s">
        <v>419</v>
      </c>
    </row>
    <row r="64" spans="1:4" x14ac:dyDescent="0.2">
      <c r="A64" s="34" t="s">
        <v>420</v>
      </c>
      <c r="B64" s="35" t="s">
        <v>421</v>
      </c>
      <c r="C64" s="36" t="s">
        <v>244</v>
      </c>
      <c r="D64" s="37" t="s">
        <v>422</v>
      </c>
    </row>
    <row r="65" spans="1:4" x14ac:dyDescent="0.2">
      <c r="A65" s="34" t="s">
        <v>423</v>
      </c>
      <c r="B65" s="35" t="s">
        <v>424</v>
      </c>
      <c r="C65" s="36" t="s">
        <v>244</v>
      </c>
      <c r="D65" s="37" t="s">
        <v>364</v>
      </c>
    </row>
    <row r="66" spans="1:4" x14ac:dyDescent="0.2">
      <c r="A66" s="34" t="s">
        <v>425</v>
      </c>
      <c r="B66" s="35" t="s">
        <v>426</v>
      </c>
      <c r="C66" s="36" t="s">
        <v>244</v>
      </c>
      <c r="D66" s="37" t="s">
        <v>427</v>
      </c>
    </row>
    <row r="67" spans="1:4" x14ac:dyDescent="0.2">
      <c r="A67" s="34" t="s">
        <v>428</v>
      </c>
      <c r="B67" s="35" t="s">
        <v>429</v>
      </c>
      <c r="C67" s="36" t="s">
        <v>244</v>
      </c>
      <c r="D67" s="37" t="s">
        <v>430</v>
      </c>
    </row>
    <row r="68" spans="1:4" x14ac:dyDescent="0.2">
      <c r="A68" s="34" t="s">
        <v>431</v>
      </c>
      <c r="B68" s="35" t="s">
        <v>432</v>
      </c>
      <c r="C68" s="36" t="s">
        <v>244</v>
      </c>
      <c r="D68" s="37" t="s">
        <v>433</v>
      </c>
    </row>
    <row r="69" spans="1:4" x14ac:dyDescent="0.2">
      <c r="A69" s="34" t="s">
        <v>434</v>
      </c>
      <c r="B69" s="35" t="s">
        <v>435</v>
      </c>
      <c r="C69" s="36" t="s">
        <v>244</v>
      </c>
      <c r="D69" s="37" t="s">
        <v>436</v>
      </c>
    </row>
    <row r="70" spans="1:4" x14ac:dyDescent="0.2">
      <c r="A70" s="34" t="s">
        <v>437</v>
      </c>
      <c r="B70" s="35" t="s">
        <v>438</v>
      </c>
      <c r="C70" s="36" t="s">
        <v>244</v>
      </c>
      <c r="D70" s="37" t="s">
        <v>439</v>
      </c>
    </row>
    <row r="71" spans="1:4" x14ac:dyDescent="0.2">
      <c r="A71" s="34" t="s">
        <v>440</v>
      </c>
      <c r="B71" s="35" t="s">
        <v>441</v>
      </c>
      <c r="C71" s="36" t="s">
        <v>244</v>
      </c>
      <c r="D71" s="37" t="s">
        <v>364</v>
      </c>
    </row>
    <row r="72" spans="1:4" x14ac:dyDescent="0.2">
      <c r="A72" s="34" t="s">
        <v>442</v>
      </c>
      <c r="B72" s="35" t="s">
        <v>443</v>
      </c>
      <c r="C72" s="36" t="s">
        <v>244</v>
      </c>
      <c r="D72" s="37" t="s">
        <v>444</v>
      </c>
    </row>
    <row r="73" spans="1:4" x14ac:dyDescent="0.2">
      <c r="A73" s="34" t="s">
        <v>445</v>
      </c>
      <c r="B73" s="35" t="s">
        <v>446</v>
      </c>
      <c r="C73" s="36" t="s">
        <v>244</v>
      </c>
      <c r="D73" s="37" t="s">
        <v>447</v>
      </c>
    </row>
    <row r="74" spans="1:4" x14ac:dyDescent="0.2">
      <c r="A74" s="34" t="s">
        <v>448</v>
      </c>
      <c r="B74" s="35" t="s">
        <v>449</v>
      </c>
      <c r="C74" s="36" t="s">
        <v>244</v>
      </c>
      <c r="D74" s="37" t="s">
        <v>450</v>
      </c>
    </row>
    <row r="75" spans="1:4" x14ac:dyDescent="0.2">
      <c r="A75" s="34" t="s">
        <v>451</v>
      </c>
      <c r="B75" s="35" t="s">
        <v>452</v>
      </c>
      <c r="C75" s="36" t="s">
        <v>244</v>
      </c>
      <c r="D75" s="37" t="s">
        <v>453</v>
      </c>
    </row>
    <row r="76" spans="1:4" x14ac:dyDescent="0.2">
      <c r="A76" s="34" t="s">
        <v>454</v>
      </c>
      <c r="B76" s="35" t="s">
        <v>455</v>
      </c>
      <c r="C76" s="36" t="s">
        <v>244</v>
      </c>
      <c r="D76" s="37" t="s">
        <v>456</v>
      </c>
    </row>
    <row r="77" spans="1:4" x14ac:dyDescent="0.2">
      <c r="A77" s="34" t="s">
        <v>457</v>
      </c>
      <c r="B77" s="35" t="s">
        <v>458</v>
      </c>
      <c r="C77" s="36" t="s">
        <v>244</v>
      </c>
      <c r="D77" s="37" t="s">
        <v>459</v>
      </c>
    </row>
    <row r="78" spans="1:4" x14ac:dyDescent="0.2">
      <c r="A78" s="34" t="s">
        <v>460</v>
      </c>
      <c r="B78" s="35" t="s">
        <v>461</v>
      </c>
      <c r="C78" s="36" t="s">
        <v>244</v>
      </c>
      <c r="D78" s="37" t="s">
        <v>462</v>
      </c>
    </row>
    <row r="79" spans="1:4" x14ac:dyDescent="0.2">
      <c r="A79" s="34" t="s">
        <v>756</v>
      </c>
      <c r="B79" s="35" t="s">
        <v>463</v>
      </c>
      <c r="C79" s="36" t="s">
        <v>244</v>
      </c>
      <c r="D79" s="37" t="s">
        <v>38</v>
      </c>
    </row>
    <row r="80" spans="1:4" x14ac:dyDescent="0.2">
      <c r="A80" s="34" t="s">
        <v>464</v>
      </c>
      <c r="B80" s="35" t="s">
        <v>465</v>
      </c>
      <c r="C80" s="36" t="s">
        <v>244</v>
      </c>
      <c r="D80" s="37" t="s">
        <v>466</v>
      </c>
    </row>
    <row r="81" spans="1:4" x14ac:dyDescent="0.2">
      <c r="A81" s="34" t="s">
        <v>467</v>
      </c>
      <c r="B81" s="35" t="s">
        <v>468</v>
      </c>
      <c r="C81" s="36" t="s">
        <v>244</v>
      </c>
      <c r="D81" s="37" t="s">
        <v>469</v>
      </c>
    </row>
    <row r="82" spans="1:4" x14ac:dyDescent="0.2">
      <c r="A82" s="34" t="s">
        <v>470</v>
      </c>
      <c r="B82" s="35" t="s">
        <v>471</v>
      </c>
      <c r="C82" s="36" t="s">
        <v>244</v>
      </c>
      <c r="D82" s="37" t="s">
        <v>472</v>
      </c>
    </row>
    <row r="83" spans="1:4" x14ac:dyDescent="0.2">
      <c r="A83" s="34" t="s">
        <v>473</v>
      </c>
      <c r="B83" s="35" t="s">
        <v>474</v>
      </c>
      <c r="C83" s="36" t="s">
        <v>244</v>
      </c>
      <c r="D83" s="37" t="s">
        <v>475</v>
      </c>
    </row>
    <row r="84" spans="1:4" x14ac:dyDescent="0.2">
      <c r="A84" s="34" t="s">
        <v>476</v>
      </c>
      <c r="B84" s="35" t="s">
        <v>476</v>
      </c>
      <c r="C84" s="36" t="s">
        <v>244</v>
      </c>
      <c r="D84" s="37" t="s">
        <v>477</v>
      </c>
    </row>
    <row r="85" spans="1:4" x14ac:dyDescent="0.2">
      <c r="A85" s="34" t="s">
        <v>478</v>
      </c>
      <c r="B85" s="35" t="s">
        <v>479</v>
      </c>
      <c r="C85" s="36" t="s">
        <v>244</v>
      </c>
      <c r="D85" s="37" t="s">
        <v>480</v>
      </c>
    </row>
    <row r="86" spans="1:4" x14ac:dyDescent="0.2">
      <c r="A86" s="34" t="s">
        <v>481</v>
      </c>
      <c r="B86" s="35" t="s">
        <v>482</v>
      </c>
      <c r="C86" s="36" t="s">
        <v>244</v>
      </c>
      <c r="D86" s="37" t="s">
        <v>483</v>
      </c>
    </row>
    <row r="87" spans="1:4" x14ac:dyDescent="0.2">
      <c r="A87" s="34" t="s">
        <v>484</v>
      </c>
      <c r="B87" s="35" t="s">
        <v>485</v>
      </c>
      <c r="C87" s="36" t="s">
        <v>244</v>
      </c>
      <c r="D87" s="37" t="s">
        <v>364</v>
      </c>
    </row>
    <row r="88" spans="1:4" x14ac:dyDescent="0.2">
      <c r="A88" s="38" t="s">
        <v>486</v>
      </c>
      <c r="B88" s="39" t="s">
        <v>487</v>
      </c>
      <c r="C88" s="40" t="s">
        <v>488</v>
      </c>
      <c r="D88" s="41" t="s">
        <v>489</v>
      </c>
    </row>
    <row r="89" spans="1:4" x14ac:dyDescent="0.2">
      <c r="A89" s="34" t="s">
        <v>490</v>
      </c>
      <c r="B89" s="35" t="s">
        <v>491</v>
      </c>
      <c r="C89" s="42" t="s">
        <v>488</v>
      </c>
      <c r="D89" s="37" t="s">
        <v>40</v>
      </c>
    </row>
    <row r="90" spans="1:4" x14ac:dyDescent="0.2">
      <c r="A90" s="34" t="s">
        <v>492</v>
      </c>
      <c r="B90" s="35" t="s">
        <v>493</v>
      </c>
      <c r="C90" s="42" t="s">
        <v>488</v>
      </c>
      <c r="D90" s="37" t="s">
        <v>494</v>
      </c>
    </row>
    <row r="91" spans="1:4" x14ac:dyDescent="0.2">
      <c r="A91" s="34" t="s">
        <v>495</v>
      </c>
      <c r="B91" s="35" t="s">
        <v>496</v>
      </c>
      <c r="C91" s="42" t="s">
        <v>488</v>
      </c>
      <c r="D91" s="37" t="s">
        <v>497</v>
      </c>
    </row>
    <row r="92" spans="1:4" x14ac:dyDescent="0.2">
      <c r="A92" s="43" t="s">
        <v>498</v>
      </c>
      <c r="B92" s="44" t="s">
        <v>499</v>
      </c>
      <c r="C92" s="45" t="s">
        <v>488</v>
      </c>
      <c r="D92" s="46" t="s">
        <v>500</v>
      </c>
    </row>
    <row r="93" spans="1:4" x14ac:dyDescent="0.2">
      <c r="A93" s="34" t="s">
        <v>501</v>
      </c>
      <c r="B93" s="35" t="s">
        <v>502</v>
      </c>
      <c r="C93" s="35" t="s">
        <v>503</v>
      </c>
      <c r="D93" s="37" t="s">
        <v>504</v>
      </c>
    </row>
    <row r="94" spans="1:4" x14ac:dyDescent="0.2">
      <c r="A94" s="34" t="s">
        <v>505</v>
      </c>
      <c r="B94" s="35" t="s">
        <v>506</v>
      </c>
      <c r="C94" s="35" t="s">
        <v>503</v>
      </c>
      <c r="D94" s="37" t="s">
        <v>507</v>
      </c>
    </row>
    <row r="95" spans="1:4" x14ac:dyDescent="0.2">
      <c r="A95" s="34" t="s">
        <v>508</v>
      </c>
      <c r="B95" s="35" t="s">
        <v>509</v>
      </c>
      <c r="C95" s="35" t="s">
        <v>503</v>
      </c>
      <c r="D95" s="37" t="s">
        <v>510</v>
      </c>
    </row>
    <row r="96" spans="1:4" x14ac:dyDescent="0.2">
      <c r="A96" s="34" t="s">
        <v>511</v>
      </c>
      <c r="B96" s="35" t="s">
        <v>512</v>
      </c>
      <c r="C96" s="35" t="s">
        <v>503</v>
      </c>
      <c r="D96" s="37" t="s">
        <v>513</v>
      </c>
    </row>
    <row r="97" spans="1:4" x14ac:dyDescent="0.2">
      <c r="A97" s="34" t="s">
        <v>514</v>
      </c>
      <c r="B97" s="35" t="s">
        <v>515</v>
      </c>
      <c r="C97" s="35" t="s">
        <v>503</v>
      </c>
      <c r="D97" s="37" t="s">
        <v>516</v>
      </c>
    </row>
    <row r="98" spans="1:4" x14ac:dyDescent="0.2">
      <c r="A98" s="34" t="s">
        <v>517</v>
      </c>
      <c r="B98" s="35" t="s">
        <v>518</v>
      </c>
      <c r="C98" s="35" t="s">
        <v>503</v>
      </c>
      <c r="D98" s="37" t="s">
        <v>519</v>
      </c>
    </row>
    <row r="99" spans="1:4" x14ac:dyDescent="0.2">
      <c r="A99" s="34" t="s">
        <v>520</v>
      </c>
      <c r="B99" s="35" t="s">
        <v>521</v>
      </c>
      <c r="C99" s="35" t="s">
        <v>503</v>
      </c>
      <c r="D99" s="37" t="s">
        <v>522</v>
      </c>
    </row>
    <row r="100" spans="1:4" x14ac:dyDescent="0.2">
      <c r="A100" s="34" t="s">
        <v>523</v>
      </c>
      <c r="B100" s="35" t="s">
        <v>524</v>
      </c>
      <c r="C100" s="35" t="s">
        <v>503</v>
      </c>
      <c r="D100" s="37" t="s">
        <v>525</v>
      </c>
    </row>
    <row r="101" spans="1:4" x14ac:dyDescent="0.2">
      <c r="A101" s="34" t="s">
        <v>526</v>
      </c>
      <c r="B101" s="35" t="s">
        <v>527</v>
      </c>
      <c r="C101" s="35" t="s">
        <v>503</v>
      </c>
      <c r="D101" s="37" t="s">
        <v>528</v>
      </c>
    </row>
    <row r="102" spans="1:4" x14ac:dyDescent="0.2">
      <c r="A102" s="34" t="s">
        <v>529</v>
      </c>
      <c r="B102" s="35" t="s">
        <v>530</v>
      </c>
      <c r="C102" s="35" t="s">
        <v>503</v>
      </c>
      <c r="D102" s="37" t="s">
        <v>531</v>
      </c>
    </row>
    <row r="103" spans="1:4" x14ac:dyDescent="0.2">
      <c r="A103" s="34" t="s">
        <v>532</v>
      </c>
      <c r="B103" s="35" t="s">
        <v>533</v>
      </c>
      <c r="C103" s="35" t="s">
        <v>503</v>
      </c>
      <c r="D103" s="37" t="s">
        <v>534</v>
      </c>
    </row>
    <row r="104" spans="1:4" x14ac:dyDescent="0.2">
      <c r="A104" s="34" t="s">
        <v>535</v>
      </c>
      <c r="B104" s="35" t="s">
        <v>536</v>
      </c>
      <c r="C104" s="35" t="s">
        <v>503</v>
      </c>
      <c r="D104" s="37" t="s">
        <v>537</v>
      </c>
    </row>
    <row r="105" spans="1:4" x14ac:dyDescent="0.2">
      <c r="A105" s="34" t="s">
        <v>538</v>
      </c>
      <c r="B105" s="35" t="s">
        <v>539</v>
      </c>
      <c r="C105" s="35" t="s">
        <v>503</v>
      </c>
      <c r="D105" s="37" t="s">
        <v>540</v>
      </c>
    </row>
    <row r="106" spans="1:4" x14ac:dyDescent="0.2">
      <c r="A106" s="34" t="s">
        <v>541</v>
      </c>
      <c r="B106" s="35" t="s">
        <v>542</v>
      </c>
      <c r="C106" s="35" t="s">
        <v>503</v>
      </c>
      <c r="D106" s="37" t="s">
        <v>543</v>
      </c>
    </row>
    <row r="107" spans="1:4" x14ac:dyDescent="0.2">
      <c r="A107" s="34" t="s">
        <v>544</v>
      </c>
      <c r="B107" s="35" t="s">
        <v>545</v>
      </c>
      <c r="C107" s="35" t="s">
        <v>503</v>
      </c>
      <c r="D107" s="37" t="s">
        <v>546</v>
      </c>
    </row>
    <row r="108" spans="1:4" x14ac:dyDescent="0.2">
      <c r="A108" s="34" t="s">
        <v>547</v>
      </c>
      <c r="B108" s="35" t="s">
        <v>548</v>
      </c>
      <c r="C108" s="35" t="s">
        <v>503</v>
      </c>
      <c r="D108" s="37" t="s">
        <v>549</v>
      </c>
    </row>
    <row r="109" spans="1:4" x14ac:dyDescent="0.2">
      <c r="A109" s="34" t="s">
        <v>550</v>
      </c>
      <c r="B109" s="35" t="s">
        <v>551</v>
      </c>
      <c r="C109" s="35" t="s">
        <v>503</v>
      </c>
      <c r="D109" s="37" t="s">
        <v>552</v>
      </c>
    </row>
    <row r="110" spans="1:4" x14ac:dyDescent="0.2">
      <c r="A110" s="34" t="s">
        <v>553</v>
      </c>
      <c r="B110" s="35" t="s">
        <v>554</v>
      </c>
      <c r="C110" s="35" t="s">
        <v>503</v>
      </c>
      <c r="D110" s="37" t="s">
        <v>555</v>
      </c>
    </row>
    <row r="111" spans="1:4" x14ac:dyDescent="0.2">
      <c r="A111" s="34" t="s">
        <v>556</v>
      </c>
      <c r="B111" s="35" t="s">
        <v>557</v>
      </c>
      <c r="C111" s="35" t="s">
        <v>503</v>
      </c>
      <c r="D111" s="37" t="s">
        <v>558</v>
      </c>
    </row>
    <row r="112" spans="1:4" x14ac:dyDescent="0.2">
      <c r="A112" s="34" t="s">
        <v>559</v>
      </c>
      <c r="B112" s="35" t="s">
        <v>560</v>
      </c>
      <c r="C112" s="35" t="s">
        <v>503</v>
      </c>
      <c r="D112" s="37" t="s">
        <v>561</v>
      </c>
    </row>
    <row r="113" spans="1:4" x14ac:dyDescent="0.2">
      <c r="A113" s="34" t="s">
        <v>562</v>
      </c>
      <c r="B113" s="35" t="s">
        <v>563</v>
      </c>
      <c r="C113" s="35" t="s">
        <v>503</v>
      </c>
      <c r="D113" s="37" t="s">
        <v>564</v>
      </c>
    </row>
    <row r="114" spans="1:4" x14ac:dyDescent="0.2">
      <c r="A114" s="34" t="s">
        <v>565</v>
      </c>
      <c r="B114" s="35" t="s">
        <v>566</v>
      </c>
      <c r="C114" s="35" t="s">
        <v>503</v>
      </c>
      <c r="D114" s="37" t="s">
        <v>567</v>
      </c>
    </row>
    <row r="115" spans="1:4" x14ac:dyDescent="0.2">
      <c r="A115" s="34" t="s">
        <v>568</v>
      </c>
      <c r="B115" s="35" t="s">
        <v>569</v>
      </c>
      <c r="C115" s="35" t="s">
        <v>503</v>
      </c>
      <c r="D115" s="37" t="s">
        <v>570</v>
      </c>
    </row>
    <row r="116" spans="1:4" x14ac:dyDescent="0.2">
      <c r="A116" s="34" t="s">
        <v>571</v>
      </c>
      <c r="B116" s="35" t="s">
        <v>572</v>
      </c>
      <c r="C116" s="35" t="s">
        <v>503</v>
      </c>
      <c r="D116" s="37" t="s">
        <v>573</v>
      </c>
    </row>
    <row r="117" spans="1:4" x14ac:dyDescent="0.2">
      <c r="A117" s="34" t="s">
        <v>574</v>
      </c>
      <c r="B117" s="35" t="s">
        <v>575</v>
      </c>
      <c r="C117" s="35" t="s">
        <v>503</v>
      </c>
      <c r="D117" s="37" t="s">
        <v>576</v>
      </c>
    </row>
    <row r="118" spans="1:4" x14ac:dyDescent="0.2">
      <c r="A118" s="34" t="s">
        <v>577</v>
      </c>
      <c r="B118" s="35" t="s">
        <v>578</v>
      </c>
      <c r="C118" s="35" t="s">
        <v>503</v>
      </c>
      <c r="D118" s="37" t="s">
        <v>579</v>
      </c>
    </row>
    <row r="119" spans="1:4" x14ac:dyDescent="0.2">
      <c r="A119" s="34" t="s">
        <v>580</v>
      </c>
      <c r="B119" s="35" t="s">
        <v>581</v>
      </c>
      <c r="C119" s="35" t="s">
        <v>503</v>
      </c>
      <c r="D119" s="37" t="s">
        <v>582</v>
      </c>
    </row>
    <row r="120" spans="1:4" x14ac:dyDescent="0.2">
      <c r="A120" s="34" t="s">
        <v>583</v>
      </c>
      <c r="B120" s="35" t="s">
        <v>584</v>
      </c>
      <c r="C120" s="35" t="s">
        <v>503</v>
      </c>
      <c r="D120" s="37" t="s">
        <v>585</v>
      </c>
    </row>
    <row r="121" spans="1:4" x14ac:dyDescent="0.2">
      <c r="A121" s="34" t="s">
        <v>586</v>
      </c>
      <c r="B121" s="35" t="s">
        <v>587</v>
      </c>
      <c r="C121" s="35" t="s">
        <v>503</v>
      </c>
      <c r="D121" s="37" t="s">
        <v>588</v>
      </c>
    </row>
    <row r="122" spans="1:4" x14ac:dyDescent="0.2">
      <c r="A122" s="34" t="s">
        <v>589</v>
      </c>
      <c r="B122" s="35" t="s">
        <v>590</v>
      </c>
      <c r="C122" s="35" t="s">
        <v>503</v>
      </c>
      <c r="D122" s="37" t="s">
        <v>591</v>
      </c>
    </row>
    <row r="123" spans="1:4" x14ac:dyDescent="0.2">
      <c r="A123" s="34" t="s">
        <v>592</v>
      </c>
      <c r="B123" s="35" t="s">
        <v>593</v>
      </c>
      <c r="C123" s="35" t="s">
        <v>503</v>
      </c>
      <c r="D123" s="37" t="s">
        <v>594</v>
      </c>
    </row>
    <row r="124" spans="1:4" x14ac:dyDescent="0.2">
      <c r="A124" s="34" t="s">
        <v>595</v>
      </c>
      <c r="B124" s="35" t="s">
        <v>596</v>
      </c>
      <c r="C124" s="35" t="s">
        <v>503</v>
      </c>
      <c r="D124" s="37" t="s">
        <v>597</v>
      </c>
    </row>
    <row r="125" spans="1:4" x14ac:dyDescent="0.2">
      <c r="A125" s="34" t="s">
        <v>598</v>
      </c>
      <c r="B125" s="35" t="s">
        <v>599</v>
      </c>
      <c r="C125" s="35" t="s">
        <v>503</v>
      </c>
      <c r="D125" s="37" t="s">
        <v>600</v>
      </c>
    </row>
    <row r="126" spans="1:4" x14ac:dyDescent="0.2">
      <c r="A126" s="34" t="s">
        <v>601</v>
      </c>
      <c r="B126" s="35" t="s">
        <v>602</v>
      </c>
      <c r="C126" s="35" t="s">
        <v>503</v>
      </c>
      <c r="D126" s="37" t="s">
        <v>603</v>
      </c>
    </row>
    <row r="127" spans="1:4" x14ac:dyDescent="0.2">
      <c r="A127" s="34" t="s">
        <v>604</v>
      </c>
      <c r="B127" s="35" t="s">
        <v>605</v>
      </c>
      <c r="C127" s="35" t="s">
        <v>503</v>
      </c>
      <c r="D127" s="37" t="s">
        <v>606</v>
      </c>
    </row>
    <row r="128" spans="1:4" x14ac:dyDescent="0.2">
      <c r="A128" s="34" t="s">
        <v>607</v>
      </c>
      <c r="B128" s="35" t="s">
        <v>608</v>
      </c>
      <c r="C128" s="35" t="s">
        <v>503</v>
      </c>
      <c r="D128" s="37" t="s">
        <v>609</v>
      </c>
    </row>
    <row r="129" spans="1:4" x14ac:dyDescent="0.2">
      <c r="A129" s="34" t="s">
        <v>610</v>
      </c>
      <c r="B129" s="35" t="s">
        <v>611</v>
      </c>
      <c r="C129" s="35" t="s">
        <v>503</v>
      </c>
      <c r="D129" s="37" t="s">
        <v>612</v>
      </c>
    </row>
    <row r="130" spans="1:4" x14ac:dyDescent="0.2">
      <c r="A130" s="34" t="s">
        <v>613</v>
      </c>
      <c r="B130" s="35" t="s">
        <v>614</v>
      </c>
      <c r="C130" s="35" t="s">
        <v>503</v>
      </c>
      <c r="D130" s="37" t="s">
        <v>615</v>
      </c>
    </row>
    <row r="131" spans="1:4" x14ac:dyDescent="0.2">
      <c r="A131" s="34" t="s">
        <v>616</v>
      </c>
      <c r="B131" s="35" t="s">
        <v>617</v>
      </c>
      <c r="C131" s="35" t="s">
        <v>503</v>
      </c>
      <c r="D131" s="37" t="s">
        <v>618</v>
      </c>
    </row>
    <row r="132" spans="1:4" x14ac:dyDescent="0.2">
      <c r="A132" s="34" t="s">
        <v>619</v>
      </c>
      <c r="B132" s="35" t="s">
        <v>620</v>
      </c>
      <c r="C132" s="35" t="s">
        <v>503</v>
      </c>
      <c r="D132" s="37" t="s">
        <v>621</v>
      </c>
    </row>
    <row r="133" spans="1:4" x14ac:dyDescent="0.2">
      <c r="A133" s="34" t="s">
        <v>622</v>
      </c>
      <c r="B133" s="35" t="s">
        <v>623</v>
      </c>
      <c r="C133" s="35" t="s">
        <v>503</v>
      </c>
      <c r="D133" s="37" t="s">
        <v>624</v>
      </c>
    </row>
    <row r="134" spans="1:4" x14ac:dyDescent="0.2">
      <c r="A134" s="34" t="s">
        <v>625</v>
      </c>
      <c r="B134" s="35" t="s">
        <v>626</v>
      </c>
      <c r="C134" s="35" t="s">
        <v>503</v>
      </c>
      <c r="D134" s="37" t="s">
        <v>627</v>
      </c>
    </row>
    <row r="135" spans="1:4" x14ac:dyDescent="0.2">
      <c r="A135" s="34" t="s">
        <v>628</v>
      </c>
      <c r="B135" s="35" t="s">
        <v>629</v>
      </c>
      <c r="C135" s="35" t="s">
        <v>503</v>
      </c>
      <c r="D135" s="37" t="s">
        <v>630</v>
      </c>
    </row>
    <row r="136" spans="1:4" x14ac:dyDescent="0.2">
      <c r="A136" s="34" t="s">
        <v>631</v>
      </c>
      <c r="B136" s="35" t="s">
        <v>632</v>
      </c>
      <c r="C136" s="35" t="s">
        <v>503</v>
      </c>
      <c r="D136" s="37" t="s">
        <v>633</v>
      </c>
    </row>
    <row r="137" spans="1:4" x14ac:dyDescent="0.2">
      <c r="A137" s="34" t="s">
        <v>634</v>
      </c>
      <c r="B137" s="35" t="s">
        <v>635</v>
      </c>
      <c r="C137" s="35" t="s">
        <v>503</v>
      </c>
      <c r="D137" s="37" t="s">
        <v>636</v>
      </c>
    </row>
    <row r="138" spans="1:4" x14ac:dyDescent="0.2">
      <c r="A138" s="34" t="s">
        <v>637</v>
      </c>
      <c r="B138" s="35" t="s">
        <v>638</v>
      </c>
      <c r="C138" s="35" t="s">
        <v>503</v>
      </c>
      <c r="D138" s="37" t="s">
        <v>639</v>
      </c>
    </row>
    <row r="139" spans="1:4" x14ac:dyDescent="0.2">
      <c r="A139" s="34" t="s">
        <v>640</v>
      </c>
      <c r="B139" s="35" t="s">
        <v>641</v>
      </c>
      <c r="C139" s="35" t="s">
        <v>503</v>
      </c>
      <c r="D139" s="37" t="s">
        <v>642</v>
      </c>
    </row>
    <row r="140" spans="1:4" x14ac:dyDescent="0.2">
      <c r="A140" s="34" t="s">
        <v>643</v>
      </c>
      <c r="B140" s="35" t="s">
        <v>644</v>
      </c>
      <c r="C140" s="35" t="s">
        <v>503</v>
      </c>
      <c r="D140" s="37" t="s">
        <v>645</v>
      </c>
    </row>
    <row r="141" spans="1:4" x14ac:dyDescent="0.2">
      <c r="A141" s="34" t="s">
        <v>646</v>
      </c>
      <c r="B141" s="35" t="s">
        <v>647</v>
      </c>
      <c r="C141" s="35" t="s">
        <v>503</v>
      </c>
      <c r="D141" s="37" t="s">
        <v>648</v>
      </c>
    </row>
    <row r="142" spans="1:4" x14ac:dyDescent="0.2">
      <c r="A142" s="34" t="s">
        <v>649</v>
      </c>
      <c r="B142" s="35" t="s">
        <v>650</v>
      </c>
      <c r="C142" s="35" t="s">
        <v>503</v>
      </c>
      <c r="D142" s="37" t="s">
        <v>651</v>
      </c>
    </row>
    <row r="143" spans="1:4" x14ac:dyDescent="0.2">
      <c r="A143" s="34" t="s">
        <v>652</v>
      </c>
      <c r="B143" s="35" t="s">
        <v>653</v>
      </c>
      <c r="C143" s="35" t="s">
        <v>503</v>
      </c>
      <c r="D143" s="37" t="s">
        <v>654</v>
      </c>
    </row>
    <row r="144" spans="1:4" x14ac:dyDescent="0.2">
      <c r="A144" s="34" t="s">
        <v>655</v>
      </c>
      <c r="B144" s="35" t="s">
        <v>656</v>
      </c>
      <c r="C144" s="35" t="s">
        <v>503</v>
      </c>
      <c r="D144" s="37" t="s">
        <v>657</v>
      </c>
    </row>
    <row r="145" spans="1:4" x14ac:dyDescent="0.2">
      <c r="A145" s="34" t="s">
        <v>658</v>
      </c>
      <c r="B145" s="35" t="s">
        <v>659</v>
      </c>
      <c r="C145" s="35" t="s">
        <v>503</v>
      </c>
      <c r="D145" s="37" t="s">
        <v>660</v>
      </c>
    </row>
    <row r="146" spans="1:4" x14ac:dyDescent="0.2">
      <c r="A146" s="34" t="s">
        <v>661</v>
      </c>
      <c r="B146" s="35" t="s">
        <v>662</v>
      </c>
      <c r="C146" s="35" t="s">
        <v>503</v>
      </c>
      <c r="D146" s="37" t="s">
        <v>663</v>
      </c>
    </row>
    <row r="147" spans="1:4" x14ac:dyDescent="0.2">
      <c r="A147" s="34" t="s">
        <v>664</v>
      </c>
      <c r="B147" s="35" t="s">
        <v>665</v>
      </c>
      <c r="C147" s="35" t="s">
        <v>503</v>
      </c>
      <c r="D147" s="37" t="s">
        <v>666</v>
      </c>
    </row>
    <row r="148" spans="1:4" x14ac:dyDescent="0.2">
      <c r="A148" s="34" t="s">
        <v>667</v>
      </c>
      <c r="B148" s="35" t="s">
        <v>668</v>
      </c>
      <c r="C148" s="35" t="s">
        <v>503</v>
      </c>
      <c r="D148" s="37" t="s">
        <v>669</v>
      </c>
    </row>
    <row r="149" spans="1:4" x14ac:dyDescent="0.2">
      <c r="A149" s="34" t="s">
        <v>670</v>
      </c>
      <c r="B149" s="35" t="s">
        <v>671</v>
      </c>
      <c r="C149" s="35" t="s">
        <v>503</v>
      </c>
      <c r="D149" s="37" t="s">
        <v>672</v>
      </c>
    </row>
    <row r="150" spans="1:4" x14ac:dyDescent="0.2">
      <c r="A150" s="34" t="s">
        <v>673</v>
      </c>
      <c r="B150" s="35" t="s">
        <v>674</v>
      </c>
      <c r="C150" s="35" t="s">
        <v>503</v>
      </c>
      <c r="D150" s="37" t="s">
        <v>28</v>
      </c>
    </row>
    <row r="151" spans="1:4" x14ac:dyDescent="0.2">
      <c r="A151" s="34" t="s">
        <v>675</v>
      </c>
      <c r="B151" s="35" t="s">
        <v>676</v>
      </c>
      <c r="C151" s="35" t="s">
        <v>503</v>
      </c>
      <c r="D151" s="37" t="s">
        <v>677</v>
      </c>
    </row>
    <row r="152" spans="1:4" x14ac:dyDescent="0.2">
      <c r="A152" s="34" t="s">
        <v>678</v>
      </c>
      <c r="B152" s="35" t="s">
        <v>679</v>
      </c>
      <c r="C152" s="35" t="s">
        <v>503</v>
      </c>
      <c r="D152" s="37" t="s">
        <v>680</v>
      </c>
    </row>
    <row r="153" spans="1:4" x14ac:dyDescent="0.2">
      <c r="A153" s="34" t="s">
        <v>681</v>
      </c>
      <c r="B153" s="35" t="s">
        <v>682</v>
      </c>
      <c r="C153" s="35" t="s">
        <v>503</v>
      </c>
      <c r="D153" s="37" t="s">
        <v>683</v>
      </c>
    </row>
    <row r="154" spans="1:4" x14ac:dyDescent="0.2">
      <c r="A154" s="34" t="s">
        <v>684</v>
      </c>
      <c r="B154" s="35" t="s">
        <v>685</v>
      </c>
      <c r="C154" s="35" t="s">
        <v>503</v>
      </c>
      <c r="D154" s="37" t="s">
        <v>686</v>
      </c>
    </row>
    <row r="155" spans="1:4" x14ac:dyDescent="0.2">
      <c r="A155" s="34" t="s">
        <v>687</v>
      </c>
      <c r="B155" s="35" t="s">
        <v>688</v>
      </c>
      <c r="C155" s="35" t="s">
        <v>503</v>
      </c>
      <c r="D155" s="37" t="s">
        <v>689</v>
      </c>
    </row>
    <row r="156" spans="1:4" x14ac:dyDescent="0.2">
      <c r="A156" s="34" t="s">
        <v>690</v>
      </c>
      <c r="B156" s="35" t="s">
        <v>691</v>
      </c>
      <c r="C156" s="35" t="s">
        <v>503</v>
      </c>
      <c r="D156" s="37" t="s">
        <v>692</v>
      </c>
    </row>
    <row r="157" spans="1:4" x14ac:dyDescent="0.2">
      <c r="A157" s="34" t="s">
        <v>693</v>
      </c>
      <c r="B157" s="35" t="s">
        <v>694</v>
      </c>
      <c r="C157" s="35" t="s">
        <v>503</v>
      </c>
      <c r="D157" s="37" t="s">
        <v>695</v>
      </c>
    </row>
    <row r="158" spans="1:4" x14ac:dyDescent="0.2">
      <c r="A158" s="34" t="s">
        <v>696</v>
      </c>
      <c r="B158" s="35" t="s">
        <v>697</v>
      </c>
      <c r="C158" s="35" t="s">
        <v>503</v>
      </c>
      <c r="D158" s="37" t="s">
        <v>698</v>
      </c>
    </row>
    <row r="159" spans="1:4" x14ac:dyDescent="0.2">
      <c r="A159" s="34" t="s">
        <v>699</v>
      </c>
      <c r="B159" s="35" t="s">
        <v>700</v>
      </c>
      <c r="C159" s="35" t="s">
        <v>503</v>
      </c>
      <c r="D159" s="37" t="s">
        <v>701</v>
      </c>
    </row>
    <row r="160" spans="1:4" x14ac:dyDescent="0.2">
      <c r="A160" s="34" t="s">
        <v>702</v>
      </c>
      <c r="B160" s="35" t="s">
        <v>703</v>
      </c>
      <c r="C160" s="35" t="s">
        <v>503</v>
      </c>
      <c r="D160" s="37" t="s">
        <v>704</v>
      </c>
    </row>
    <row r="161" spans="1:4" x14ac:dyDescent="0.2">
      <c r="A161" s="34" t="s">
        <v>705</v>
      </c>
      <c r="B161" s="35" t="s">
        <v>706</v>
      </c>
      <c r="C161" s="35" t="s">
        <v>503</v>
      </c>
      <c r="D161" s="37" t="s">
        <v>707</v>
      </c>
    </row>
    <row r="162" spans="1:4" x14ac:dyDescent="0.2">
      <c r="A162" s="34" t="s">
        <v>708</v>
      </c>
      <c r="B162" s="35" t="s">
        <v>709</v>
      </c>
      <c r="C162" s="35" t="s">
        <v>503</v>
      </c>
      <c r="D162" s="37" t="s">
        <v>710</v>
      </c>
    </row>
    <row r="163" spans="1:4" x14ac:dyDescent="0.2">
      <c r="A163" s="34" t="s">
        <v>711</v>
      </c>
      <c r="B163" s="35" t="s">
        <v>712</v>
      </c>
      <c r="C163" s="35" t="s">
        <v>503</v>
      </c>
      <c r="D163" s="37" t="s">
        <v>713</v>
      </c>
    </row>
    <row r="164" spans="1:4" x14ac:dyDescent="0.2">
      <c r="A164" s="34" t="s">
        <v>714</v>
      </c>
      <c r="B164" s="35" t="s">
        <v>715</v>
      </c>
      <c r="C164" s="35" t="s">
        <v>503</v>
      </c>
      <c r="D164" s="37" t="s">
        <v>716</v>
      </c>
    </row>
    <row r="165" spans="1:4" x14ac:dyDescent="0.2">
      <c r="A165" s="34" t="s">
        <v>717</v>
      </c>
      <c r="B165" s="35" t="s">
        <v>718</v>
      </c>
      <c r="C165" s="35" t="s">
        <v>503</v>
      </c>
      <c r="D165" s="37" t="s">
        <v>719</v>
      </c>
    </row>
    <row r="166" spans="1:4" x14ac:dyDescent="0.2">
      <c r="A166" s="34" t="s">
        <v>720</v>
      </c>
      <c r="B166" s="35" t="s">
        <v>721</v>
      </c>
      <c r="C166" s="35" t="s">
        <v>503</v>
      </c>
      <c r="D166" s="37" t="s">
        <v>722</v>
      </c>
    </row>
    <row r="167" spans="1:4" x14ac:dyDescent="0.2">
      <c r="A167" s="34" t="s">
        <v>723</v>
      </c>
      <c r="B167" s="35" t="s">
        <v>724</v>
      </c>
      <c r="C167" s="35" t="s">
        <v>503</v>
      </c>
      <c r="D167" s="37" t="s">
        <v>725</v>
      </c>
    </row>
    <row r="168" spans="1:4" x14ac:dyDescent="0.2">
      <c r="A168" s="34" t="s">
        <v>726</v>
      </c>
      <c r="B168" s="35" t="s">
        <v>727</v>
      </c>
      <c r="C168" s="35" t="s">
        <v>503</v>
      </c>
      <c r="D168" s="37" t="s">
        <v>728</v>
      </c>
    </row>
    <row r="169" spans="1:4" x14ac:dyDescent="0.2">
      <c r="A169" s="34" t="s">
        <v>729</v>
      </c>
      <c r="B169" s="35" t="s">
        <v>730</v>
      </c>
      <c r="C169" s="35" t="s">
        <v>503</v>
      </c>
      <c r="D169" s="37" t="s">
        <v>731</v>
      </c>
    </row>
    <row r="170" spans="1:4" x14ac:dyDescent="0.2">
      <c r="A170" s="34" t="s">
        <v>732</v>
      </c>
      <c r="B170" s="35" t="s">
        <v>733</v>
      </c>
      <c r="C170" s="35" t="s">
        <v>503</v>
      </c>
      <c r="D170" s="37" t="s">
        <v>734</v>
      </c>
    </row>
    <row r="171" spans="1:4" x14ac:dyDescent="0.2">
      <c r="A171" s="34" t="s">
        <v>735</v>
      </c>
      <c r="B171" s="35" t="s">
        <v>736</v>
      </c>
      <c r="C171" s="35" t="s">
        <v>503</v>
      </c>
      <c r="D171" s="37" t="s">
        <v>737</v>
      </c>
    </row>
    <row r="172" spans="1:4" x14ac:dyDescent="0.2">
      <c r="A172" s="34" t="s">
        <v>738</v>
      </c>
      <c r="B172" s="35" t="s">
        <v>739</v>
      </c>
      <c r="C172" s="35" t="s">
        <v>503</v>
      </c>
      <c r="D172" s="37" t="s">
        <v>740</v>
      </c>
    </row>
    <row r="173" spans="1:4" x14ac:dyDescent="0.2">
      <c r="A173" s="34" t="s">
        <v>741</v>
      </c>
      <c r="B173" s="35" t="s">
        <v>742</v>
      </c>
      <c r="C173" s="35" t="s">
        <v>503</v>
      </c>
      <c r="D173" s="37" t="s">
        <v>743</v>
      </c>
    </row>
    <row r="174" spans="1:4" x14ac:dyDescent="0.2">
      <c r="A174" s="34" t="s">
        <v>744</v>
      </c>
      <c r="B174" s="35" t="s">
        <v>745</v>
      </c>
      <c r="C174" s="35" t="s">
        <v>503</v>
      </c>
      <c r="D174" s="37" t="s">
        <v>746</v>
      </c>
    </row>
    <row r="175" spans="1:4" x14ac:dyDescent="0.2">
      <c r="A175" s="34" t="s">
        <v>747</v>
      </c>
      <c r="B175" s="35" t="s">
        <v>748</v>
      </c>
      <c r="C175" s="35" t="s">
        <v>503</v>
      </c>
      <c r="D175" s="37" t="s">
        <v>749</v>
      </c>
    </row>
    <row r="176" spans="1:4" x14ac:dyDescent="0.2">
      <c r="A176" s="43" t="s">
        <v>750</v>
      </c>
      <c r="B176" s="44" t="s">
        <v>751</v>
      </c>
      <c r="C176" s="44" t="s">
        <v>503</v>
      </c>
      <c r="D176" s="46" t="s">
        <v>752</v>
      </c>
    </row>
  </sheetData>
  <sheetProtection algorithmName="SHA-512" hashValue="107A+ZiYwMC4/3p9rsnqmlGKlaTth/DbPcTV2M3lB4liODudhNFdWWNL7fJGSLUfxdHr7ggTrr8F4joD8gqiLA==" saltValue="qvUB7MDXsyAF6xgLM9rrNg==" spinCount="100000" sheet="1" objects="1" scenarios="1"/>
  <mergeCells count="1">
    <mergeCell ref="A1:D1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D33"/>
  <sheetViews>
    <sheetView workbookViewId="0">
      <selection activeCell="B1" sqref="B1:D32"/>
    </sheetView>
  </sheetViews>
  <sheetFormatPr defaultRowHeight="12.9" x14ac:dyDescent="0.2"/>
  <cols>
    <col min="2" max="2" width="43.375" bestFit="1" customWidth="1"/>
    <col min="3" max="3" width="47.75" bestFit="1" customWidth="1"/>
    <col min="4" max="4" width="45.625" bestFit="1" customWidth="1"/>
  </cols>
  <sheetData>
    <row r="1" spans="1:4" x14ac:dyDescent="0.2">
      <c r="A1" t="s">
        <v>81</v>
      </c>
      <c r="B1" t="s">
        <v>82</v>
      </c>
      <c r="C1" t="s">
        <v>83</v>
      </c>
      <c r="D1" t="s">
        <v>84</v>
      </c>
    </row>
    <row r="2" spans="1:4" x14ac:dyDescent="0.2">
      <c r="A2" t="s">
        <v>85</v>
      </c>
      <c r="B2" t="s">
        <v>216</v>
      </c>
      <c r="C2" t="s">
        <v>217</v>
      </c>
      <c r="D2" t="s">
        <v>218</v>
      </c>
    </row>
    <row r="3" spans="1:4" x14ac:dyDescent="0.2">
      <c r="A3" t="s">
        <v>86</v>
      </c>
      <c r="B3" t="s">
        <v>219</v>
      </c>
      <c r="C3" t="s">
        <v>220</v>
      </c>
      <c r="D3" t="s">
        <v>221</v>
      </c>
    </row>
    <row r="4" spans="1:4" x14ac:dyDescent="0.2">
      <c r="A4" t="s">
        <v>87</v>
      </c>
      <c r="B4" t="s">
        <v>222</v>
      </c>
      <c r="C4" t="s">
        <v>223</v>
      </c>
      <c r="D4" t="s">
        <v>224</v>
      </c>
    </row>
    <row r="5" spans="1:4" x14ac:dyDescent="0.2">
      <c r="A5" t="s">
        <v>88</v>
      </c>
      <c r="B5" t="s">
        <v>225</v>
      </c>
      <c r="C5" t="s">
        <v>226</v>
      </c>
      <c r="D5" t="s">
        <v>227</v>
      </c>
    </row>
    <row r="6" spans="1:4" x14ac:dyDescent="0.2">
      <c r="A6" t="s">
        <v>89</v>
      </c>
      <c r="B6" t="s">
        <v>228</v>
      </c>
      <c r="C6" t="s">
        <v>229</v>
      </c>
      <c r="D6" t="s">
        <v>230</v>
      </c>
    </row>
    <row r="7" spans="1:4" x14ac:dyDescent="0.2">
      <c r="A7" t="s">
        <v>90</v>
      </c>
      <c r="B7" t="s">
        <v>231</v>
      </c>
      <c r="C7" t="s">
        <v>231</v>
      </c>
      <c r="D7" t="s">
        <v>231</v>
      </c>
    </row>
    <row r="8" spans="1:4" x14ac:dyDescent="0.2">
      <c r="A8" t="s">
        <v>91</v>
      </c>
      <c r="B8" t="s">
        <v>232</v>
      </c>
      <c r="C8" t="s">
        <v>232</v>
      </c>
      <c r="D8" t="s">
        <v>232</v>
      </c>
    </row>
    <row r="9" spans="1:4" x14ac:dyDescent="0.2">
      <c r="A9" t="s">
        <v>92</v>
      </c>
      <c r="B9" t="s">
        <v>233</v>
      </c>
      <c r="C9" t="s">
        <v>233</v>
      </c>
      <c r="D9" t="s">
        <v>233</v>
      </c>
    </row>
    <row r="10" spans="1:4" x14ac:dyDescent="0.2">
      <c r="A10" s="3" t="s">
        <v>204</v>
      </c>
      <c r="B10" t="s">
        <v>205</v>
      </c>
      <c r="C10" t="s">
        <v>208</v>
      </c>
      <c r="D10" t="s">
        <v>209</v>
      </c>
    </row>
    <row r="11" spans="1:4" x14ac:dyDescent="0.2">
      <c r="A11" s="3" t="s">
        <v>203</v>
      </c>
      <c r="B11" t="s">
        <v>149</v>
      </c>
      <c r="C11" t="s">
        <v>151</v>
      </c>
      <c r="D11" t="s">
        <v>150</v>
      </c>
    </row>
    <row r="12" spans="1:4" x14ac:dyDescent="0.2">
      <c r="A12" t="s">
        <v>93</v>
      </c>
      <c r="B12" t="s">
        <v>146</v>
      </c>
      <c r="C12" t="s">
        <v>147</v>
      </c>
      <c r="D12" t="s">
        <v>148</v>
      </c>
    </row>
    <row r="13" spans="1:4" x14ac:dyDescent="0.2">
      <c r="A13" s="3" t="s">
        <v>94</v>
      </c>
      <c r="B13" s="3" t="s">
        <v>160</v>
      </c>
      <c r="C13" s="3" t="s">
        <v>173</v>
      </c>
      <c r="D13" t="s">
        <v>174</v>
      </c>
    </row>
    <row r="14" spans="1:4" x14ac:dyDescent="0.2">
      <c r="A14" t="s">
        <v>95</v>
      </c>
      <c r="B14" s="3" t="s">
        <v>161</v>
      </c>
      <c r="C14" s="3" t="s">
        <v>175</v>
      </c>
      <c r="D14" t="s">
        <v>176</v>
      </c>
    </row>
    <row r="15" spans="1:4" x14ac:dyDescent="0.2">
      <c r="A15" s="3" t="s">
        <v>96</v>
      </c>
      <c r="B15" s="3" t="s">
        <v>162</v>
      </c>
      <c r="C15" s="3" t="s">
        <v>177</v>
      </c>
      <c r="D15" t="s">
        <v>178</v>
      </c>
    </row>
    <row r="16" spans="1:4" x14ac:dyDescent="0.2">
      <c r="A16" t="s">
        <v>97</v>
      </c>
      <c r="B16" s="3" t="s">
        <v>163</v>
      </c>
      <c r="C16" s="3" t="s">
        <v>179</v>
      </c>
      <c r="D16" t="s">
        <v>180</v>
      </c>
    </row>
    <row r="17" spans="1:4" x14ac:dyDescent="0.2">
      <c r="A17" s="3" t="s">
        <v>102</v>
      </c>
      <c r="B17" s="3" t="s">
        <v>172</v>
      </c>
      <c r="C17" s="3" t="s">
        <v>197</v>
      </c>
      <c r="D17" t="s">
        <v>181</v>
      </c>
    </row>
    <row r="18" spans="1:4" x14ac:dyDescent="0.2">
      <c r="A18" t="s">
        <v>152</v>
      </c>
      <c r="B18" s="3" t="s">
        <v>164</v>
      </c>
      <c r="C18" s="3" t="s">
        <v>182</v>
      </c>
      <c r="D18" t="s">
        <v>183</v>
      </c>
    </row>
    <row r="19" spans="1:4" x14ac:dyDescent="0.2">
      <c r="A19" s="3" t="s">
        <v>153</v>
      </c>
      <c r="B19" s="3" t="s">
        <v>165</v>
      </c>
      <c r="C19" s="3" t="s">
        <v>184</v>
      </c>
      <c r="D19" t="s">
        <v>185</v>
      </c>
    </row>
    <row r="20" spans="1:4" x14ac:dyDescent="0.2">
      <c r="A20" t="s">
        <v>154</v>
      </c>
      <c r="B20" s="3" t="s">
        <v>166</v>
      </c>
      <c r="C20" s="3" t="s">
        <v>186</v>
      </c>
      <c r="D20" t="s">
        <v>187</v>
      </c>
    </row>
    <row r="21" spans="1:4" x14ac:dyDescent="0.2">
      <c r="A21" s="3" t="s">
        <v>155</v>
      </c>
      <c r="B21" s="3" t="s">
        <v>167</v>
      </c>
      <c r="C21" s="3" t="s">
        <v>188</v>
      </c>
      <c r="D21" t="s">
        <v>189</v>
      </c>
    </row>
    <row r="22" spans="1:4" x14ac:dyDescent="0.2">
      <c r="A22" t="s">
        <v>156</v>
      </c>
      <c r="B22" s="3" t="s">
        <v>168</v>
      </c>
      <c r="C22" s="3" t="s">
        <v>190</v>
      </c>
      <c r="D22" t="s">
        <v>191</v>
      </c>
    </row>
    <row r="23" spans="1:4" x14ac:dyDescent="0.2">
      <c r="A23" s="3" t="s">
        <v>157</v>
      </c>
      <c r="B23" s="3" t="s">
        <v>169</v>
      </c>
      <c r="C23" s="3" t="s">
        <v>192</v>
      </c>
      <c r="D23" t="s">
        <v>193</v>
      </c>
    </row>
    <row r="24" spans="1:4" x14ac:dyDescent="0.2">
      <c r="A24" s="3" t="s">
        <v>158</v>
      </c>
      <c r="B24" s="3" t="s">
        <v>171</v>
      </c>
      <c r="C24" s="3" t="s">
        <v>194</v>
      </c>
      <c r="D24" t="s">
        <v>194</v>
      </c>
    </row>
    <row r="25" spans="1:4" x14ac:dyDescent="0.2">
      <c r="A25" t="s">
        <v>159</v>
      </c>
      <c r="B25" s="3" t="s">
        <v>212</v>
      </c>
      <c r="C25" s="3" t="s">
        <v>213</v>
      </c>
      <c r="D25" t="s">
        <v>214</v>
      </c>
    </row>
    <row r="26" spans="1:4" x14ac:dyDescent="0.2">
      <c r="A26" s="3" t="s">
        <v>145</v>
      </c>
      <c r="B26" s="3" t="s">
        <v>170</v>
      </c>
      <c r="C26" s="3" t="s">
        <v>195</v>
      </c>
      <c r="D26" t="s">
        <v>196</v>
      </c>
    </row>
    <row r="27" spans="1:4" x14ac:dyDescent="0.2">
      <c r="A27" t="s">
        <v>199</v>
      </c>
      <c r="B27" s="6" t="s">
        <v>207</v>
      </c>
      <c r="C27" s="3" t="s">
        <v>211</v>
      </c>
      <c r="D27" s="3" t="s">
        <v>210</v>
      </c>
    </row>
    <row r="28" spans="1:4" x14ac:dyDescent="0.2">
      <c r="A28" t="s">
        <v>206</v>
      </c>
      <c r="B28" s="6" t="s">
        <v>200</v>
      </c>
      <c r="C28" s="3" t="s">
        <v>201</v>
      </c>
      <c r="D28" s="3" t="s">
        <v>202</v>
      </c>
    </row>
    <row r="29" spans="1:4" x14ac:dyDescent="0.2">
      <c r="A29" s="3" t="s">
        <v>198</v>
      </c>
      <c r="B29" s="6" t="s">
        <v>234</v>
      </c>
      <c r="C29" s="3" t="s">
        <v>235</v>
      </c>
      <c r="D29" s="3" t="s">
        <v>236</v>
      </c>
    </row>
    <row r="30" spans="1:4" x14ac:dyDescent="0.2">
      <c r="A30" s="3" t="s">
        <v>106</v>
      </c>
      <c r="B30" s="3" t="s">
        <v>106</v>
      </c>
      <c r="C30" t="s">
        <v>109</v>
      </c>
      <c r="D30" s="3" t="s">
        <v>103</v>
      </c>
    </row>
    <row r="31" spans="1:4" x14ac:dyDescent="0.2">
      <c r="A31" s="3" t="s">
        <v>112</v>
      </c>
      <c r="B31" s="3" t="s">
        <v>107</v>
      </c>
      <c r="C31" t="s">
        <v>110</v>
      </c>
      <c r="D31" s="3" t="s">
        <v>104</v>
      </c>
    </row>
    <row r="32" spans="1:4" x14ac:dyDescent="0.2">
      <c r="A32" s="3" t="s">
        <v>113</v>
      </c>
      <c r="B32" s="3" t="s">
        <v>108</v>
      </c>
      <c r="C32" t="s">
        <v>111</v>
      </c>
      <c r="D32" s="3" t="s">
        <v>105</v>
      </c>
    </row>
    <row r="33" spans="1:4" x14ac:dyDescent="0.2">
      <c r="A33" s="5"/>
      <c r="B33" s="6"/>
      <c r="C33" s="3"/>
      <c r="D33" s="3"/>
    </row>
  </sheetData>
  <sheetProtection algorithmName="SHA-512" hashValue="BsalnbIYjimijPCcJXvV0cdevWYPPB4IXfNfX0eJqVzy4+QnGSYToFbh+tnEdPkNWu4Ws9YmjEgpSL1aW86EbQ==" saltValue="0WlSfekdbfZdeVtSwZkOYQ==" spinCount="100000" sheet="1" objects="1" scenarios="1" formatCells="0" autoFilter="0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26</vt:i4>
      </vt:variant>
    </vt:vector>
  </HeadingPairs>
  <TitlesOfParts>
    <vt:vector size="30" baseType="lpstr">
      <vt:lpstr>CP26-BFT-WcRp</vt:lpstr>
      <vt:lpstr>CP26_BET</vt:lpstr>
      <vt:lpstr>codes</vt:lpstr>
      <vt:lpstr>Lang</vt:lpstr>
      <vt:lpstr>'CP26-BFT-WcRp'!_cab1</vt:lpstr>
      <vt:lpstr>_cab1</vt:lpstr>
      <vt:lpstr>'CP26-BFT-WcRp'!_cab10</vt:lpstr>
      <vt:lpstr>_cab10</vt:lpstr>
      <vt:lpstr>'CP26-BFT-WcRp'!_cab2</vt:lpstr>
      <vt:lpstr>_cab2</vt:lpstr>
      <vt:lpstr>'CP26-BFT-WcRp'!_cab3</vt:lpstr>
      <vt:lpstr>_cab3</vt:lpstr>
      <vt:lpstr>'CP26-BFT-WcRp'!_cab4</vt:lpstr>
      <vt:lpstr>_cab4</vt:lpstr>
      <vt:lpstr>'CP26-BFT-WcRp'!_cab5</vt:lpstr>
      <vt:lpstr>_cab5</vt:lpstr>
      <vt:lpstr>'CP26-BFT-WcRp'!_cab6</vt:lpstr>
      <vt:lpstr>_cab6</vt:lpstr>
      <vt:lpstr>'CP26-BFT-WcRp'!_cab7</vt:lpstr>
      <vt:lpstr>_cab7</vt:lpstr>
      <vt:lpstr>'CP26-BFT-WcRp'!_cab8</vt:lpstr>
      <vt:lpstr>_cab8</vt:lpstr>
      <vt:lpstr>areas</vt:lpstr>
      <vt:lpstr>FishType</vt:lpstr>
      <vt:lpstr>FlagName</vt:lpstr>
      <vt:lpstr>gears</vt:lpstr>
      <vt:lpstr>'CP26-BFT-WcRp'!Idiom</vt:lpstr>
      <vt:lpstr>Idiom</vt:lpstr>
      <vt:lpstr>month</vt:lpstr>
      <vt:lpstr>TransLang</vt:lpstr>
    </vt:vector>
  </TitlesOfParts>
  <Company>ICCAT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Jenny</dc:creator>
  <cp:lastModifiedBy>Juan Luis Gallego</cp:lastModifiedBy>
  <cp:lastPrinted>2007-03-27T09:30:42Z</cp:lastPrinted>
  <dcterms:created xsi:type="dcterms:W3CDTF">2007-01-29T14:21:42Z</dcterms:created>
  <dcterms:modified xsi:type="dcterms:W3CDTF">2023-06-08T11:55:14Z</dcterms:modified>
</cp:coreProperties>
</file>