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SAI" sheetId="5" r:id="rId1"/>
  </sheets>
  <calcPr calcId="145621"/>
</workbook>
</file>

<file path=xl/calcChain.xml><?xml version="1.0" encoding="utf-8"?>
<calcChain xmlns="http://schemas.openxmlformats.org/spreadsheetml/2006/main">
  <c r="O64" i="5" l="1"/>
  <c r="N64" i="5"/>
  <c r="M64" i="5"/>
  <c r="L64" i="5"/>
  <c r="K64" i="5"/>
  <c r="J64" i="5"/>
  <c r="I64" i="5"/>
  <c r="H64" i="5"/>
  <c r="G64" i="5"/>
  <c r="F64" i="5"/>
  <c r="D64" i="5"/>
  <c r="E63" i="5"/>
  <c r="P63" i="5" s="1"/>
  <c r="P62" i="5"/>
  <c r="E62" i="5"/>
  <c r="E61" i="5"/>
  <c r="P61" i="5" s="1"/>
  <c r="E60" i="5"/>
  <c r="P60" i="5" s="1"/>
  <c r="E59" i="5"/>
  <c r="P59" i="5" s="1"/>
  <c r="P58" i="5"/>
  <c r="E58" i="5"/>
  <c r="E57" i="5"/>
  <c r="P57" i="5" s="1"/>
  <c r="E56" i="5"/>
  <c r="P56" i="5" s="1"/>
  <c r="E55" i="5"/>
  <c r="P55" i="5" s="1"/>
  <c r="P54" i="5"/>
  <c r="E54" i="5"/>
  <c r="E53" i="5"/>
  <c r="P53" i="5" s="1"/>
  <c r="E52" i="5"/>
  <c r="P52" i="5" s="1"/>
  <c r="E51" i="5"/>
  <c r="P51" i="5" s="1"/>
  <c r="P50" i="5"/>
  <c r="E50" i="5"/>
  <c r="E49" i="5"/>
  <c r="P49" i="5" s="1"/>
  <c r="E48" i="5"/>
  <c r="P48" i="5" s="1"/>
  <c r="E47" i="5"/>
  <c r="P47" i="5" s="1"/>
  <c r="P46" i="5"/>
  <c r="E46" i="5"/>
  <c r="E45" i="5"/>
  <c r="P45" i="5" s="1"/>
  <c r="E44" i="5"/>
  <c r="P44" i="5" s="1"/>
  <c r="E43" i="5"/>
  <c r="P43" i="5" s="1"/>
  <c r="P42" i="5"/>
  <c r="E42" i="5"/>
  <c r="E41" i="5"/>
  <c r="P41" i="5" s="1"/>
  <c r="E40" i="5"/>
  <c r="P40" i="5" s="1"/>
  <c r="E39" i="5"/>
  <c r="P39" i="5" s="1"/>
  <c r="P38" i="5"/>
  <c r="E38" i="5"/>
  <c r="E37" i="5"/>
  <c r="P37" i="5" s="1"/>
  <c r="E36" i="5"/>
  <c r="P36" i="5" s="1"/>
  <c r="E35" i="5"/>
  <c r="P35" i="5" s="1"/>
  <c r="P34" i="5"/>
  <c r="E34" i="5"/>
  <c r="E33" i="5"/>
  <c r="P33" i="5" s="1"/>
  <c r="E32" i="5"/>
  <c r="P32" i="5" s="1"/>
  <c r="E31" i="5"/>
  <c r="P31" i="5" s="1"/>
  <c r="P30" i="5"/>
  <c r="E30" i="5"/>
  <c r="E29" i="5"/>
  <c r="P29" i="5" s="1"/>
  <c r="E28" i="5"/>
  <c r="P28" i="5" s="1"/>
  <c r="E27" i="5"/>
  <c r="P27" i="5" s="1"/>
  <c r="P26" i="5"/>
  <c r="E26" i="5"/>
  <c r="E25" i="5"/>
  <c r="P25" i="5" s="1"/>
  <c r="E24" i="5"/>
  <c r="P24" i="5" s="1"/>
  <c r="E23" i="5"/>
  <c r="P23" i="5" s="1"/>
  <c r="P22" i="5"/>
  <c r="E22" i="5"/>
  <c r="E21" i="5"/>
  <c r="P21" i="5" s="1"/>
  <c r="E20" i="5"/>
  <c r="P20" i="5" s="1"/>
  <c r="E19" i="5"/>
  <c r="P19" i="5" s="1"/>
  <c r="P18" i="5"/>
  <c r="E18" i="5"/>
  <c r="E17" i="5"/>
  <c r="P17" i="5" s="1"/>
  <c r="E16" i="5"/>
  <c r="P16" i="5" s="1"/>
  <c r="E15" i="5"/>
  <c r="P15" i="5" s="1"/>
  <c r="P14" i="5"/>
  <c r="E14" i="5"/>
  <c r="E13" i="5"/>
  <c r="P13" i="5" s="1"/>
  <c r="E12" i="5"/>
  <c r="P12" i="5" s="1"/>
  <c r="E11" i="5"/>
  <c r="P11" i="5" s="1"/>
  <c r="P10" i="5"/>
  <c r="E10" i="5"/>
  <c r="E9" i="5"/>
  <c r="P9" i="5" s="1"/>
  <c r="E8" i="5"/>
  <c r="P8" i="5" s="1"/>
  <c r="E7" i="5"/>
  <c r="E64" i="5" s="1"/>
  <c r="P64" i="5" s="1"/>
  <c r="P6" i="5"/>
  <c r="E6" i="5"/>
  <c r="P7" i="5" l="1"/>
</calcChain>
</file>

<file path=xl/sharedStrings.xml><?xml version="1.0" encoding="utf-8"?>
<sst xmlns="http://schemas.openxmlformats.org/spreadsheetml/2006/main" count="17" uniqueCount="17">
  <si>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</si>
  <si>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</si>
  <si>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</si>
  <si>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</si>
  <si>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</si>
  <si>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</si>
  <si>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</si>
  <si>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</si>
  <si>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</si>
  <si>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</si>
  <si>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</si>
  <si>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15+</t>
  </si>
  <si>
    <t>Unk</t>
  </si>
  <si>
    <t>ERROR</t>
  </si>
  <si>
    <t>% recapt*</t>
  </si>
  <si>
    <t>Grand Total</t>
  </si>
  <si>
    <r>
      <t>Number of tag Atlantic sailfish (</t>
    </r>
    <r>
      <rPr>
        <i/>
        <sz val="9"/>
        <color theme="1"/>
        <rFont val="Arial"/>
        <family val="2"/>
      </rPr>
      <t>Istiophorus albicans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</si>
</sst>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2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65"/>
  <sheetViews>
    <sheetView tabSelected="1" zoomScale="70" zoomScaleNormal="70" workbookViewId="0"/>
  </sheetViews>
  <sheetFormatPr defaultRowHeight="14.3" x14ac:dyDescent="0.25"/>
  <cols>
    <col min="3" max="3" width="12.125" customWidth="1"/>
  </cols>
  <sheetData>
    <row r="3" spans="3:16" x14ac:dyDescent="0.25">
      <c r="C3" s="1" t="s">
        <v>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</row>
    <row r="4" spans="3:16" x14ac:dyDescent="0.25">
      <c r="F4" s="1" t="s">
        <v>0</v>
      </c>
      <c r="G4" s="1"/>
      <c r="H4" s="1"/>
      <c r="I4" s="1"/>
      <c r="J4" s="1"/>
      <c r="K4" s="1"/>
      <c r="L4" s="1"/>
      <c r="M4" s="1"/>
      <c r="N4" s="1"/>
      <c r="O4" s="3"/>
    </row>
    <row r="5" spans="3:16" x14ac:dyDescent="0.25">
      <c r="C5" s="4" t="s">
        <v>1</v>
      </c>
      <c r="D5" s="5" t="s">
        <v>2</v>
      </c>
      <c r="E5" s="6" t="s">
        <v>3</v>
      </c>
      <c r="F5" s="7" t="s">
        <v>4</v>
      </c>
      <c r="G5" s="8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14</v>
      </c>
    </row>
    <row r="6" spans="3:16" x14ac:dyDescent="0.25">
      <c r="C6">
        <v>1950</v>
      </c>
      <c r="D6">
        <v>2</v>
      </c>
      <c r="E6" s="10">
        <f t="shared" ref="E6:E30" si="0">SUMIF(F6:O6,"&gt;0")</f>
        <v>1</v>
      </c>
      <c r="G6">
        <v>1</v>
      </c>
      <c r="P6" s="11">
        <f t="shared" ref="P6:P30" si="1">IF(E6&gt;0,E6/D6,"")</f>
        <v>0.5</v>
      </c>
    </row>
    <row r="7" spans="3:16" x14ac:dyDescent="0.25">
      <c r="C7">
        <v>1951</v>
      </c>
      <c r="D7">
        <v>1</v>
      </c>
      <c r="E7" s="12">
        <f t="shared" si="0"/>
        <v>1</v>
      </c>
      <c r="F7">
        <v>1</v>
      </c>
      <c r="P7" s="11">
        <f t="shared" si="1"/>
        <v>1</v>
      </c>
    </row>
    <row r="8" spans="3:16" x14ac:dyDescent="0.25">
      <c r="C8">
        <v>1952</v>
      </c>
      <c r="D8">
        <v>2</v>
      </c>
      <c r="E8" s="12">
        <f t="shared" si="0"/>
        <v>2</v>
      </c>
      <c r="F8">
        <v>2</v>
      </c>
      <c r="P8" s="11">
        <f t="shared" si="1"/>
        <v>1</v>
      </c>
    </row>
    <row r="9" spans="3:16" x14ac:dyDescent="0.25">
      <c r="C9">
        <v>1953</v>
      </c>
      <c r="D9">
        <v>1</v>
      </c>
      <c r="E9" s="12">
        <f t="shared" si="0"/>
        <v>1</v>
      </c>
      <c r="H9">
        <v>1</v>
      </c>
      <c r="P9" s="11">
        <f t="shared" si="1"/>
        <v>1</v>
      </c>
    </row>
    <row r="10" spans="3:16" x14ac:dyDescent="0.25">
      <c r="C10">
        <v>1954</v>
      </c>
      <c r="D10">
        <v>3</v>
      </c>
      <c r="E10" s="12">
        <f t="shared" si="0"/>
        <v>0</v>
      </c>
      <c r="P10" s="11" t="str">
        <f t="shared" si="1"/>
        <v/>
      </c>
    </row>
    <row r="11" spans="3:16" x14ac:dyDescent="0.25">
      <c r="C11">
        <v>1955</v>
      </c>
      <c r="D11">
        <v>13</v>
      </c>
      <c r="E11" s="12">
        <f t="shared" si="0"/>
        <v>2</v>
      </c>
      <c r="G11">
        <v>2</v>
      </c>
      <c r="P11" s="11">
        <f t="shared" si="1"/>
        <v>0.15384615384615385</v>
      </c>
    </row>
    <row r="12" spans="3:16" x14ac:dyDescent="0.25">
      <c r="C12">
        <v>1956</v>
      </c>
      <c r="D12">
        <v>2</v>
      </c>
      <c r="E12" s="12">
        <f t="shared" si="0"/>
        <v>1</v>
      </c>
      <c r="H12">
        <v>1</v>
      </c>
      <c r="P12" s="11">
        <f t="shared" si="1"/>
        <v>0.5</v>
      </c>
    </row>
    <row r="13" spans="3:16" x14ac:dyDescent="0.25">
      <c r="C13">
        <v>1957</v>
      </c>
      <c r="D13">
        <v>59</v>
      </c>
      <c r="E13" s="12">
        <f t="shared" si="0"/>
        <v>2</v>
      </c>
      <c r="F13">
        <v>1</v>
      </c>
      <c r="G13">
        <v>1</v>
      </c>
      <c r="P13" s="11">
        <f t="shared" si="1"/>
        <v>3.3898305084745763E-2</v>
      </c>
    </row>
    <row r="14" spans="3:16" x14ac:dyDescent="0.25">
      <c r="C14">
        <v>1958</v>
      </c>
      <c r="D14">
        <v>31</v>
      </c>
      <c r="E14" s="12">
        <f t="shared" si="0"/>
        <v>2</v>
      </c>
      <c r="F14">
        <v>1</v>
      </c>
      <c r="G14">
        <v>1</v>
      </c>
      <c r="P14" s="11">
        <f t="shared" si="1"/>
        <v>6.4516129032258063E-2</v>
      </c>
    </row>
    <row r="15" spans="3:16" x14ac:dyDescent="0.25">
      <c r="C15">
        <v>1959</v>
      </c>
      <c r="D15">
        <v>252</v>
      </c>
      <c r="E15" s="12">
        <f t="shared" si="0"/>
        <v>1</v>
      </c>
      <c r="G15">
        <v>1</v>
      </c>
      <c r="P15" s="11">
        <f t="shared" si="1"/>
        <v>3.968253968253968E-3</v>
      </c>
    </row>
    <row r="16" spans="3:16" x14ac:dyDescent="0.25">
      <c r="C16">
        <v>1960</v>
      </c>
      <c r="D16">
        <v>926</v>
      </c>
      <c r="E16" s="12">
        <f t="shared" si="0"/>
        <v>5</v>
      </c>
      <c r="F16">
        <v>3</v>
      </c>
      <c r="G16">
        <v>2</v>
      </c>
      <c r="P16" s="11">
        <f t="shared" si="1"/>
        <v>5.3995680345572351E-3</v>
      </c>
    </row>
    <row r="17" spans="3:16" x14ac:dyDescent="0.25">
      <c r="C17">
        <v>1961</v>
      </c>
      <c r="D17">
        <v>1303</v>
      </c>
      <c r="E17" s="12">
        <f t="shared" si="0"/>
        <v>7</v>
      </c>
      <c r="F17">
        <v>5</v>
      </c>
      <c r="G17">
        <v>2</v>
      </c>
      <c r="P17" s="11">
        <f t="shared" si="1"/>
        <v>5.3722179585571758E-3</v>
      </c>
    </row>
    <row r="18" spans="3:16" x14ac:dyDescent="0.25">
      <c r="C18">
        <v>1962</v>
      </c>
      <c r="D18">
        <v>1497</v>
      </c>
      <c r="E18" s="12">
        <f t="shared" si="0"/>
        <v>10</v>
      </c>
      <c r="F18">
        <v>7</v>
      </c>
      <c r="G18">
        <v>3</v>
      </c>
      <c r="P18" s="11">
        <f t="shared" si="1"/>
        <v>6.6800267201068807E-3</v>
      </c>
    </row>
    <row r="19" spans="3:16" x14ac:dyDescent="0.25">
      <c r="C19">
        <v>1963</v>
      </c>
      <c r="D19">
        <v>1423</v>
      </c>
      <c r="E19" s="12">
        <f t="shared" si="0"/>
        <v>8</v>
      </c>
      <c r="F19">
        <v>8</v>
      </c>
      <c r="P19" s="11">
        <f t="shared" si="1"/>
        <v>5.6219255094869993E-3</v>
      </c>
    </row>
    <row r="20" spans="3:16" x14ac:dyDescent="0.25">
      <c r="C20">
        <v>1964</v>
      </c>
      <c r="D20">
        <v>1305</v>
      </c>
      <c r="E20" s="12">
        <f t="shared" si="0"/>
        <v>6</v>
      </c>
      <c r="F20">
        <v>6</v>
      </c>
      <c r="P20" s="11">
        <f t="shared" si="1"/>
        <v>4.5977011494252873E-3</v>
      </c>
    </row>
    <row r="21" spans="3:16" x14ac:dyDescent="0.25">
      <c r="C21">
        <v>1965</v>
      </c>
      <c r="D21">
        <v>1316</v>
      </c>
      <c r="E21" s="12">
        <f t="shared" si="0"/>
        <v>9</v>
      </c>
      <c r="F21">
        <v>8</v>
      </c>
      <c r="G21">
        <v>1</v>
      </c>
      <c r="P21" s="11">
        <f t="shared" si="1"/>
        <v>6.8389057750759879E-3</v>
      </c>
    </row>
    <row r="22" spans="3:16" x14ac:dyDescent="0.25">
      <c r="C22">
        <v>1966</v>
      </c>
      <c r="D22">
        <v>1277</v>
      </c>
      <c r="E22" s="12">
        <f t="shared" si="0"/>
        <v>17</v>
      </c>
      <c r="F22">
        <v>13</v>
      </c>
      <c r="G22">
        <v>2</v>
      </c>
      <c r="H22">
        <v>1</v>
      </c>
      <c r="J22">
        <v>1</v>
      </c>
      <c r="P22" s="11">
        <f t="shared" si="1"/>
        <v>1.331245105716523E-2</v>
      </c>
    </row>
    <row r="23" spans="3:16" x14ac:dyDescent="0.25">
      <c r="C23">
        <v>1967</v>
      </c>
      <c r="D23">
        <v>877</v>
      </c>
      <c r="E23" s="12">
        <f t="shared" si="0"/>
        <v>13</v>
      </c>
      <c r="F23">
        <v>12</v>
      </c>
      <c r="G23">
        <v>1</v>
      </c>
      <c r="P23" s="11">
        <f t="shared" si="1"/>
        <v>1.4823261117445839E-2</v>
      </c>
    </row>
    <row r="24" spans="3:16" x14ac:dyDescent="0.25">
      <c r="C24">
        <v>1968</v>
      </c>
      <c r="D24">
        <v>847</v>
      </c>
      <c r="E24" s="12">
        <f t="shared" si="0"/>
        <v>10</v>
      </c>
      <c r="F24">
        <v>8</v>
      </c>
      <c r="G24">
        <v>2</v>
      </c>
      <c r="P24" s="11">
        <f t="shared" si="1"/>
        <v>1.1806375442739079E-2</v>
      </c>
    </row>
    <row r="25" spans="3:16" x14ac:dyDescent="0.25">
      <c r="C25">
        <v>1969</v>
      </c>
      <c r="D25">
        <v>819</v>
      </c>
      <c r="E25" s="12">
        <f t="shared" si="0"/>
        <v>7</v>
      </c>
      <c r="F25">
        <v>5</v>
      </c>
      <c r="G25">
        <v>1</v>
      </c>
      <c r="I25">
        <v>1</v>
      </c>
      <c r="P25" s="11">
        <f t="shared" si="1"/>
        <v>8.5470085470085479E-3</v>
      </c>
    </row>
    <row r="26" spans="3:16" x14ac:dyDescent="0.25">
      <c r="C26">
        <v>1970</v>
      </c>
      <c r="D26">
        <v>632</v>
      </c>
      <c r="E26" s="12">
        <f t="shared" si="0"/>
        <v>2</v>
      </c>
      <c r="F26">
        <v>1</v>
      </c>
      <c r="H26">
        <v>1</v>
      </c>
      <c r="P26" s="11">
        <f t="shared" si="1"/>
        <v>3.1645569620253164E-3</v>
      </c>
    </row>
    <row r="27" spans="3:16" x14ac:dyDescent="0.25">
      <c r="C27">
        <v>1971</v>
      </c>
      <c r="D27">
        <v>1074</v>
      </c>
      <c r="E27" s="12">
        <f t="shared" si="0"/>
        <v>4</v>
      </c>
      <c r="F27">
        <v>2</v>
      </c>
      <c r="G27">
        <v>1</v>
      </c>
      <c r="H27">
        <v>1</v>
      </c>
      <c r="P27" s="11">
        <f t="shared" si="1"/>
        <v>3.7243947858472998E-3</v>
      </c>
    </row>
    <row r="28" spans="3:16" x14ac:dyDescent="0.25">
      <c r="C28">
        <v>1972</v>
      </c>
      <c r="D28">
        <v>920</v>
      </c>
      <c r="E28" s="12">
        <f t="shared" si="0"/>
        <v>6</v>
      </c>
      <c r="F28">
        <v>3</v>
      </c>
      <c r="G28">
        <v>3</v>
      </c>
      <c r="P28" s="11">
        <f t="shared" si="1"/>
        <v>6.5217391304347823E-3</v>
      </c>
    </row>
    <row r="29" spans="3:16" x14ac:dyDescent="0.25">
      <c r="C29">
        <v>1973</v>
      </c>
      <c r="D29">
        <v>914</v>
      </c>
      <c r="E29" s="12">
        <f t="shared" si="0"/>
        <v>17</v>
      </c>
      <c r="F29">
        <v>7</v>
      </c>
      <c r="G29">
        <v>8</v>
      </c>
      <c r="I29">
        <v>1</v>
      </c>
      <c r="L29">
        <v>1</v>
      </c>
      <c r="P29" s="11">
        <f t="shared" si="1"/>
        <v>1.8599562363238512E-2</v>
      </c>
    </row>
    <row r="30" spans="3:16" x14ac:dyDescent="0.25">
      <c r="C30">
        <v>1974</v>
      </c>
      <c r="D30">
        <v>870</v>
      </c>
      <c r="E30" s="12">
        <f t="shared" si="0"/>
        <v>10</v>
      </c>
      <c r="F30">
        <v>4</v>
      </c>
      <c r="G30">
        <v>4</v>
      </c>
      <c r="H30">
        <v>2</v>
      </c>
      <c r="P30" s="11">
        <f t="shared" si="1"/>
        <v>1.1494252873563218E-2</v>
      </c>
    </row>
    <row r="31" spans="3:16" x14ac:dyDescent="0.25">
      <c r="C31">
        <v>1975</v>
      </c>
      <c r="D31">
        <v>1017</v>
      </c>
      <c r="E31" s="12">
        <f t="shared" ref="E31:E34" si="2">SUMIF(F31:O31,"&gt;0")</f>
        <v>17</v>
      </c>
      <c r="F31">
        <v>14</v>
      </c>
      <c r="G31">
        <v>3</v>
      </c>
      <c r="P31" s="11">
        <f t="shared" ref="P31:P34" si="3">IF(E31&gt;0,E31/D31,"")</f>
        <v>1.6715830875122909E-2</v>
      </c>
    </row>
    <row r="32" spans="3:16" x14ac:dyDescent="0.25">
      <c r="C32">
        <v>1976</v>
      </c>
      <c r="D32">
        <v>1464</v>
      </c>
      <c r="E32" s="12">
        <f t="shared" si="2"/>
        <v>22</v>
      </c>
      <c r="F32">
        <v>15</v>
      </c>
      <c r="G32">
        <v>7</v>
      </c>
      <c r="P32" s="11">
        <f t="shared" si="3"/>
        <v>1.5027322404371584E-2</v>
      </c>
    </row>
    <row r="33" spans="3:16" x14ac:dyDescent="0.25">
      <c r="C33">
        <v>1977</v>
      </c>
      <c r="D33">
        <v>1391</v>
      </c>
      <c r="E33" s="12">
        <f t="shared" si="2"/>
        <v>32</v>
      </c>
      <c r="F33">
        <v>24</v>
      </c>
      <c r="G33">
        <v>4</v>
      </c>
      <c r="H33">
        <v>1</v>
      </c>
      <c r="I33">
        <v>2</v>
      </c>
      <c r="K33">
        <v>1</v>
      </c>
      <c r="P33" s="11">
        <f t="shared" si="3"/>
        <v>2.3005032350826744E-2</v>
      </c>
    </row>
    <row r="34" spans="3:16" x14ac:dyDescent="0.25">
      <c r="C34">
        <v>1978</v>
      </c>
      <c r="D34">
        <v>1549</v>
      </c>
      <c r="E34" s="12">
        <f t="shared" si="2"/>
        <v>32</v>
      </c>
      <c r="F34">
        <v>18</v>
      </c>
      <c r="G34">
        <v>11</v>
      </c>
      <c r="H34">
        <v>2</v>
      </c>
      <c r="L34">
        <v>1</v>
      </c>
      <c r="P34" s="11">
        <f t="shared" si="3"/>
        <v>2.0658489347966429E-2</v>
      </c>
    </row>
    <row r="35" spans="3:16" x14ac:dyDescent="0.25">
      <c r="C35">
        <v>1979</v>
      </c>
      <c r="D35">
        <v>1860</v>
      </c>
      <c r="E35" s="12">
        <f t="shared" ref="E35:E63" si="4">SUMIF(F35:O35,"&gt;0")</f>
        <v>37</v>
      </c>
      <c r="F35">
        <v>23</v>
      </c>
      <c r="G35">
        <v>4</v>
      </c>
      <c r="H35">
        <v>5</v>
      </c>
      <c r="I35">
        <v>2</v>
      </c>
      <c r="J35">
        <v>1</v>
      </c>
      <c r="M35">
        <v>2</v>
      </c>
      <c r="P35" s="11">
        <f t="shared" ref="P35:P64" si="5">IF(E35&gt;0,E35/D35,"")</f>
        <v>1.9892473118279571E-2</v>
      </c>
    </row>
    <row r="36" spans="3:16" x14ac:dyDescent="0.25">
      <c r="C36">
        <v>1980</v>
      </c>
      <c r="D36">
        <v>2125</v>
      </c>
      <c r="E36" s="12">
        <f t="shared" si="4"/>
        <v>49</v>
      </c>
      <c r="F36">
        <v>24</v>
      </c>
      <c r="G36">
        <v>9</v>
      </c>
      <c r="H36">
        <v>2</v>
      </c>
      <c r="I36">
        <v>1</v>
      </c>
      <c r="J36">
        <v>1</v>
      </c>
      <c r="L36">
        <v>11</v>
      </c>
      <c r="M36">
        <v>1</v>
      </c>
      <c r="P36" s="11">
        <f t="shared" si="5"/>
        <v>2.3058823529411764E-2</v>
      </c>
    </row>
    <row r="37" spans="3:16" x14ac:dyDescent="0.25">
      <c r="C37">
        <v>1981</v>
      </c>
      <c r="D37">
        <v>1853</v>
      </c>
      <c r="E37" s="12">
        <f t="shared" si="4"/>
        <v>43</v>
      </c>
      <c r="F37">
        <v>34</v>
      </c>
      <c r="G37">
        <v>4</v>
      </c>
      <c r="H37">
        <v>4</v>
      </c>
      <c r="I37">
        <v>1</v>
      </c>
      <c r="P37" s="11">
        <f t="shared" si="5"/>
        <v>2.3205612520237454E-2</v>
      </c>
    </row>
    <row r="38" spans="3:16" x14ac:dyDescent="0.25">
      <c r="C38">
        <v>1982</v>
      </c>
      <c r="D38">
        <v>1643</v>
      </c>
      <c r="E38" s="12">
        <f t="shared" si="4"/>
        <v>32</v>
      </c>
      <c r="F38">
        <v>20</v>
      </c>
      <c r="G38">
        <v>7</v>
      </c>
      <c r="H38">
        <v>2</v>
      </c>
      <c r="I38">
        <v>2</v>
      </c>
      <c r="J38">
        <v>1</v>
      </c>
      <c r="P38" s="11">
        <f t="shared" si="5"/>
        <v>1.9476567255021303E-2</v>
      </c>
    </row>
    <row r="39" spans="3:16" x14ac:dyDescent="0.25">
      <c r="C39">
        <v>1983</v>
      </c>
      <c r="D39">
        <v>1824</v>
      </c>
      <c r="E39" s="12">
        <f t="shared" si="4"/>
        <v>13</v>
      </c>
      <c r="F39">
        <v>8</v>
      </c>
      <c r="G39">
        <v>4</v>
      </c>
      <c r="H39">
        <v>1</v>
      </c>
      <c r="P39" s="11">
        <f t="shared" si="5"/>
        <v>7.12719298245614E-3</v>
      </c>
    </row>
    <row r="40" spans="3:16" x14ac:dyDescent="0.25">
      <c r="C40">
        <v>1984</v>
      </c>
      <c r="D40">
        <v>2212</v>
      </c>
      <c r="E40" s="12">
        <f t="shared" si="4"/>
        <v>32</v>
      </c>
      <c r="F40">
        <v>16</v>
      </c>
      <c r="G40">
        <v>7</v>
      </c>
      <c r="H40">
        <v>4</v>
      </c>
      <c r="I40">
        <v>2</v>
      </c>
      <c r="J40">
        <v>1</v>
      </c>
      <c r="K40">
        <v>2</v>
      </c>
      <c r="P40" s="11">
        <f t="shared" si="5"/>
        <v>1.4466546112115732E-2</v>
      </c>
    </row>
    <row r="41" spans="3:16" x14ac:dyDescent="0.25">
      <c r="C41">
        <v>1985</v>
      </c>
      <c r="D41">
        <v>1912</v>
      </c>
      <c r="E41" s="12">
        <f t="shared" si="4"/>
        <v>41</v>
      </c>
      <c r="F41">
        <v>26</v>
      </c>
      <c r="G41">
        <v>8</v>
      </c>
      <c r="H41">
        <v>3</v>
      </c>
      <c r="J41">
        <v>2</v>
      </c>
      <c r="K41">
        <v>2</v>
      </c>
      <c r="P41" s="11">
        <f t="shared" si="5"/>
        <v>2.1443514644351465E-2</v>
      </c>
    </row>
    <row r="42" spans="3:16" x14ac:dyDescent="0.25">
      <c r="C42">
        <v>1986</v>
      </c>
      <c r="D42">
        <v>2238</v>
      </c>
      <c r="E42" s="12">
        <f t="shared" si="4"/>
        <v>44</v>
      </c>
      <c r="F42">
        <v>32</v>
      </c>
      <c r="G42">
        <v>8</v>
      </c>
      <c r="H42">
        <v>4</v>
      </c>
      <c r="P42" s="11">
        <f t="shared" si="5"/>
        <v>1.9660411081322611E-2</v>
      </c>
    </row>
    <row r="43" spans="3:16" x14ac:dyDescent="0.25">
      <c r="C43">
        <v>1987</v>
      </c>
      <c r="D43">
        <v>1999</v>
      </c>
      <c r="E43" s="12">
        <f t="shared" si="4"/>
        <v>46</v>
      </c>
      <c r="F43">
        <v>24</v>
      </c>
      <c r="G43">
        <v>10</v>
      </c>
      <c r="H43">
        <v>6</v>
      </c>
      <c r="I43">
        <v>3</v>
      </c>
      <c r="K43">
        <v>3</v>
      </c>
      <c r="P43" s="11">
        <f t="shared" si="5"/>
        <v>2.301150575287644E-2</v>
      </c>
    </row>
    <row r="44" spans="3:16" x14ac:dyDescent="0.25">
      <c r="C44">
        <v>1988</v>
      </c>
      <c r="D44">
        <v>2487</v>
      </c>
      <c r="E44" s="12">
        <f t="shared" si="4"/>
        <v>50</v>
      </c>
      <c r="F44">
        <v>30</v>
      </c>
      <c r="G44">
        <v>7</v>
      </c>
      <c r="H44">
        <v>4</v>
      </c>
      <c r="I44">
        <v>4</v>
      </c>
      <c r="J44">
        <v>2</v>
      </c>
      <c r="K44">
        <v>3</v>
      </c>
      <c r="P44" s="11">
        <f t="shared" si="5"/>
        <v>2.0104543626859671E-2</v>
      </c>
    </row>
    <row r="45" spans="3:16" x14ac:dyDescent="0.25">
      <c r="C45">
        <v>1989</v>
      </c>
      <c r="D45">
        <v>2183</v>
      </c>
      <c r="E45" s="12">
        <f t="shared" si="4"/>
        <v>50</v>
      </c>
      <c r="F45">
        <v>24</v>
      </c>
      <c r="G45">
        <v>18</v>
      </c>
      <c r="H45">
        <v>7</v>
      </c>
      <c r="J45">
        <v>1</v>
      </c>
      <c r="P45" s="11">
        <f t="shared" si="5"/>
        <v>2.2904260192395786E-2</v>
      </c>
    </row>
    <row r="46" spans="3:16" x14ac:dyDescent="0.25">
      <c r="C46">
        <v>1990</v>
      </c>
      <c r="D46">
        <v>3403</v>
      </c>
      <c r="E46" s="12">
        <f t="shared" si="4"/>
        <v>85</v>
      </c>
      <c r="F46">
        <v>48</v>
      </c>
      <c r="G46">
        <v>23</v>
      </c>
      <c r="H46">
        <v>6</v>
      </c>
      <c r="I46">
        <v>6</v>
      </c>
      <c r="J46">
        <v>1</v>
      </c>
      <c r="K46">
        <v>1</v>
      </c>
      <c r="P46" s="11">
        <f t="shared" si="5"/>
        <v>2.4977960622979724E-2</v>
      </c>
    </row>
    <row r="47" spans="3:16" x14ac:dyDescent="0.25">
      <c r="C47">
        <v>1991</v>
      </c>
      <c r="D47">
        <v>4912</v>
      </c>
      <c r="E47" s="12">
        <f t="shared" si="4"/>
        <v>140</v>
      </c>
      <c r="F47">
        <v>75</v>
      </c>
      <c r="G47">
        <v>41</v>
      </c>
      <c r="H47">
        <v>17</v>
      </c>
      <c r="I47">
        <v>2</v>
      </c>
      <c r="J47">
        <v>3</v>
      </c>
      <c r="K47">
        <v>2</v>
      </c>
      <c r="P47" s="11">
        <f t="shared" si="5"/>
        <v>2.8501628664495113E-2</v>
      </c>
    </row>
    <row r="48" spans="3:16" x14ac:dyDescent="0.25">
      <c r="C48">
        <v>1992</v>
      </c>
      <c r="D48">
        <v>5878</v>
      </c>
      <c r="E48" s="12">
        <f t="shared" si="4"/>
        <v>147</v>
      </c>
      <c r="F48">
        <v>87</v>
      </c>
      <c r="G48">
        <v>41</v>
      </c>
      <c r="H48">
        <v>13</v>
      </c>
      <c r="I48">
        <v>2</v>
      </c>
      <c r="J48">
        <v>1</v>
      </c>
      <c r="K48">
        <v>3</v>
      </c>
      <c r="P48" s="11">
        <f t="shared" si="5"/>
        <v>2.5008506294658048E-2</v>
      </c>
    </row>
    <row r="49" spans="3:16" x14ac:dyDescent="0.25">
      <c r="C49">
        <v>1993</v>
      </c>
      <c r="D49">
        <v>5540</v>
      </c>
      <c r="E49" s="12">
        <f t="shared" si="4"/>
        <v>124</v>
      </c>
      <c r="F49">
        <v>80</v>
      </c>
      <c r="G49">
        <v>29</v>
      </c>
      <c r="H49">
        <v>11</v>
      </c>
      <c r="J49">
        <v>1</v>
      </c>
      <c r="K49">
        <v>3</v>
      </c>
      <c r="P49" s="11">
        <f t="shared" si="5"/>
        <v>2.2382671480144403E-2</v>
      </c>
    </row>
    <row r="50" spans="3:16" x14ac:dyDescent="0.25">
      <c r="C50">
        <v>1994</v>
      </c>
      <c r="D50">
        <v>5708</v>
      </c>
      <c r="E50" s="12">
        <f t="shared" si="4"/>
        <v>93</v>
      </c>
      <c r="F50">
        <v>57</v>
      </c>
      <c r="G50">
        <v>16</v>
      </c>
      <c r="H50">
        <v>9</v>
      </c>
      <c r="I50">
        <v>7</v>
      </c>
      <c r="J50">
        <v>1</v>
      </c>
      <c r="K50">
        <v>3</v>
      </c>
      <c r="P50" s="11">
        <f t="shared" si="5"/>
        <v>1.629292221443588E-2</v>
      </c>
    </row>
    <row r="51" spans="3:16" x14ac:dyDescent="0.25">
      <c r="C51">
        <v>1995</v>
      </c>
      <c r="D51">
        <v>6512</v>
      </c>
      <c r="E51" s="12">
        <f t="shared" si="4"/>
        <v>96</v>
      </c>
      <c r="F51">
        <v>57</v>
      </c>
      <c r="G51">
        <v>23</v>
      </c>
      <c r="H51">
        <v>7</v>
      </c>
      <c r="I51">
        <v>6</v>
      </c>
      <c r="J51">
        <v>1</v>
      </c>
      <c r="K51">
        <v>2</v>
      </c>
      <c r="P51" s="11">
        <f t="shared" si="5"/>
        <v>1.4742014742014743E-2</v>
      </c>
    </row>
    <row r="52" spans="3:16" x14ac:dyDescent="0.25">
      <c r="C52">
        <v>1996</v>
      </c>
      <c r="D52">
        <v>4933</v>
      </c>
      <c r="E52" s="12">
        <f t="shared" si="4"/>
        <v>118</v>
      </c>
      <c r="F52">
        <v>63</v>
      </c>
      <c r="G52">
        <v>31</v>
      </c>
      <c r="H52">
        <v>17</v>
      </c>
      <c r="I52">
        <v>2</v>
      </c>
      <c r="J52">
        <v>3</v>
      </c>
      <c r="K52">
        <v>2</v>
      </c>
      <c r="P52" s="11">
        <f t="shared" si="5"/>
        <v>2.3920535171295356E-2</v>
      </c>
    </row>
    <row r="53" spans="3:16" x14ac:dyDescent="0.25">
      <c r="C53">
        <v>1997</v>
      </c>
      <c r="D53">
        <v>5454</v>
      </c>
      <c r="E53" s="12">
        <f t="shared" si="4"/>
        <v>106</v>
      </c>
      <c r="F53">
        <v>58</v>
      </c>
      <c r="G53">
        <v>26</v>
      </c>
      <c r="H53">
        <v>13</v>
      </c>
      <c r="I53">
        <v>5</v>
      </c>
      <c r="J53">
        <v>2</v>
      </c>
      <c r="K53">
        <v>2</v>
      </c>
      <c r="P53" s="11">
        <f t="shared" si="5"/>
        <v>1.9435276861019434E-2</v>
      </c>
    </row>
    <row r="54" spans="3:16" x14ac:dyDescent="0.25">
      <c r="C54">
        <v>1998</v>
      </c>
      <c r="D54">
        <v>5021</v>
      </c>
      <c r="E54" s="12">
        <f t="shared" si="4"/>
        <v>106</v>
      </c>
      <c r="F54">
        <v>56</v>
      </c>
      <c r="G54">
        <v>30</v>
      </c>
      <c r="H54">
        <v>12</v>
      </c>
      <c r="I54">
        <v>5</v>
      </c>
      <c r="J54">
        <v>1</v>
      </c>
      <c r="K54">
        <v>1</v>
      </c>
      <c r="O54">
        <v>1</v>
      </c>
      <c r="P54" s="11">
        <f t="shared" si="5"/>
        <v>2.1111332403903605E-2</v>
      </c>
    </row>
    <row r="55" spans="3:16" x14ac:dyDescent="0.25">
      <c r="C55">
        <v>1999</v>
      </c>
      <c r="D55">
        <v>7171</v>
      </c>
      <c r="E55" s="12">
        <f t="shared" si="4"/>
        <v>127</v>
      </c>
      <c r="F55">
        <v>83</v>
      </c>
      <c r="G55">
        <v>24</v>
      </c>
      <c r="H55">
        <v>12</v>
      </c>
      <c r="I55">
        <v>5</v>
      </c>
      <c r="J55">
        <v>1</v>
      </c>
      <c r="K55">
        <v>2</v>
      </c>
      <c r="P55" s="11">
        <f t="shared" si="5"/>
        <v>1.7710221726397992E-2</v>
      </c>
    </row>
    <row r="56" spans="3:16" x14ac:dyDescent="0.25">
      <c r="C56">
        <v>2000</v>
      </c>
      <c r="D56">
        <v>5148</v>
      </c>
      <c r="E56" s="12">
        <f t="shared" si="4"/>
        <v>54</v>
      </c>
      <c r="F56">
        <v>36</v>
      </c>
      <c r="G56">
        <v>9</v>
      </c>
      <c r="H56">
        <v>7</v>
      </c>
      <c r="O56">
        <v>2</v>
      </c>
      <c r="P56" s="11">
        <f t="shared" si="5"/>
        <v>1.048951048951049E-2</v>
      </c>
    </row>
    <row r="57" spans="3:16" x14ac:dyDescent="0.25">
      <c r="C57">
        <v>2001</v>
      </c>
      <c r="D57">
        <v>3863</v>
      </c>
      <c r="E57" s="12">
        <f t="shared" si="4"/>
        <v>43</v>
      </c>
      <c r="F57">
        <v>27</v>
      </c>
      <c r="G57">
        <v>8</v>
      </c>
      <c r="H57">
        <v>2</v>
      </c>
      <c r="I57">
        <v>2</v>
      </c>
      <c r="J57">
        <v>3</v>
      </c>
      <c r="O57">
        <v>1</v>
      </c>
      <c r="P57" s="11">
        <f t="shared" si="5"/>
        <v>1.1131245146259384E-2</v>
      </c>
    </row>
    <row r="58" spans="3:16" x14ac:dyDescent="0.25">
      <c r="C58">
        <v>2002</v>
      </c>
      <c r="D58">
        <v>4184</v>
      </c>
      <c r="E58" s="12">
        <f t="shared" si="4"/>
        <v>31</v>
      </c>
      <c r="F58">
        <v>21</v>
      </c>
      <c r="G58">
        <v>6</v>
      </c>
      <c r="H58">
        <v>1</v>
      </c>
      <c r="I58">
        <v>2</v>
      </c>
      <c r="O58">
        <v>1</v>
      </c>
      <c r="P58" s="11">
        <f t="shared" si="5"/>
        <v>7.4091778202676865E-3</v>
      </c>
    </row>
    <row r="59" spans="3:16" x14ac:dyDescent="0.25">
      <c r="C59">
        <v>2003</v>
      </c>
      <c r="D59">
        <v>2976</v>
      </c>
      <c r="E59" s="12">
        <f t="shared" si="4"/>
        <v>17</v>
      </c>
      <c r="F59">
        <v>12</v>
      </c>
      <c r="G59">
        <v>4</v>
      </c>
      <c r="H59">
        <v>1</v>
      </c>
      <c r="P59" s="11">
        <f t="shared" si="5"/>
        <v>5.7123655913978496E-3</v>
      </c>
    </row>
    <row r="60" spans="3:16" x14ac:dyDescent="0.25">
      <c r="C60">
        <v>2004</v>
      </c>
      <c r="D60">
        <v>440</v>
      </c>
      <c r="E60" s="12">
        <f t="shared" si="4"/>
        <v>16</v>
      </c>
      <c r="F60">
        <v>7</v>
      </c>
      <c r="G60">
        <v>7</v>
      </c>
      <c r="H60">
        <v>1</v>
      </c>
      <c r="O60">
        <v>1</v>
      </c>
      <c r="P60" s="11">
        <f t="shared" si="5"/>
        <v>3.6363636363636362E-2</v>
      </c>
    </row>
    <row r="61" spans="3:16" x14ac:dyDescent="0.25">
      <c r="C61">
        <v>2005</v>
      </c>
      <c r="D61">
        <v>437</v>
      </c>
      <c r="E61" s="12">
        <f t="shared" si="4"/>
        <v>20</v>
      </c>
      <c r="F61">
        <v>14</v>
      </c>
      <c r="G61">
        <v>6</v>
      </c>
      <c r="P61" s="11">
        <f t="shared" si="5"/>
        <v>4.5766590389016017E-2</v>
      </c>
    </row>
    <row r="62" spans="3:16" x14ac:dyDescent="0.25">
      <c r="C62">
        <v>2006</v>
      </c>
      <c r="D62">
        <v>8</v>
      </c>
      <c r="E62" s="12">
        <f t="shared" si="4"/>
        <v>8</v>
      </c>
      <c r="F62">
        <v>7</v>
      </c>
      <c r="O62">
        <v>1</v>
      </c>
      <c r="P62" s="11">
        <f t="shared" si="5"/>
        <v>1</v>
      </c>
    </row>
    <row r="63" spans="3:16" x14ac:dyDescent="0.25">
      <c r="C63">
        <v>2011</v>
      </c>
      <c r="D63">
        <v>5</v>
      </c>
      <c r="E63" s="12">
        <f t="shared" si="4"/>
        <v>1</v>
      </c>
      <c r="F63">
        <v>1</v>
      </c>
      <c r="P63" s="11">
        <f t="shared" si="5"/>
        <v>0.2</v>
      </c>
    </row>
    <row r="64" spans="3:16" x14ac:dyDescent="0.25">
      <c r="C64" s="2" t="s">
        <v>15</v>
      </c>
      <c r="D64" s="2">
        <f t="shared" ref="D64:K64" si="6">SUMIF(D6:D63,"&gt;0")</f>
        <v>115716</v>
      </c>
      <c r="E64" s="2">
        <f t="shared" si="6"/>
        <v>2016</v>
      </c>
      <c r="F64" s="2">
        <f t="shared" si="6"/>
        <v>1218</v>
      </c>
      <c r="G64" s="2">
        <f t="shared" si="6"/>
        <v>471</v>
      </c>
      <c r="H64" s="2">
        <f t="shared" si="6"/>
        <v>181</v>
      </c>
      <c r="I64" s="2">
        <f t="shared" si="6"/>
        <v>63</v>
      </c>
      <c r="J64" s="2">
        <f t="shared" si="6"/>
        <v>28</v>
      </c>
      <c r="K64" s="2">
        <f t="shared" si="6"/>
        <v>32</v>
      </c>
      <c r="L64" s="2">
        <f t="shared" ref="L64:M64" si="7">SUMIF(L6:L63,"&gt;0")</f>
        <v>13</v>
      </c>
      <c r="M64" s="2">
        <f t="shared" si="7"/>
        <v>3</v>
      </c>
      <c r="N64" s="2">
        <f>SUMIF(N6:N63,"&gt;0")</f>
        <v>0</v>
      </c>
      <c r="O64" s="2">
        <f>SUMIF(O6:O63,"&gt;0")</f>
        <v>7</v>
      </c>
      <c r="P64" s="13">
        <f t="shared" si="5"/>
        <v>1.7421964119050087E-2</v>
      </c>
    </row>
    <row r="65" spans="16:16" x14ac:dyDescent="0.25">
      <c r="P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2013-07-17T11:11:08Z</dcterms:modified>
</cp:coreProperties>
</file>