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BFT" sheetId="1" r:id="rId1"/>
  </sheets>
  <calcPr calcId="145621"/>
</workbook>
</file>

<file path=xl/calcChain.xml><?xml version="1.0" encoding="utf-8"?>
<calcChain xmlns="http://schemas.openxmlformats.org/spreadsheetml/2006/main">
  <c r="N68" i="1" l="1"/>
  <c r="M68" i="1"/>
  <c r="L68" i="1"/>
  <c r="K68" i="1"/>
  <c r="J68" i="1"/>
  <c r="I68" i="1"/>
  <c r="H68" i="1"/>
  <c r="G68" i="1"/>
  <c r="F68" i="1"/>
  <c r="E68" i="1"/>
  <c r="C68" i="1"/>
  <c r="D67" i="1"/>
  <c r="O67" i="1" s="1"/>
  <c r="D66" i="1"/>
  <c r="O66" i="1" s="1"/>
  <c r="D65" i="1"/>
  <c r="O65" i="1" s="1"/>
  <c r="O64" i="1"/>
  <c r="D64" i="1"/>
  <c r="D63" i="1"/>
  <c r="O63" i="1" s="1"/>
  <c r="D62" i="1"/>
  <c r="O62" i="1" s="1"/>
  <c r="D61" i="1"/>
  <c r="O61" i="1" s="1"/>
  <c r="O60" i="1"/>
  <c r="D60" i="1"/>
  <c r="D59" i="1"/>
  <c r="O59" i="1" s="1"/>
  <c r="D58" i="1"/>
  <c r="O58" i="1" s="1"/>
  <c r="D57" i="1"/>
  <c r="O57" i="1" s="1"/>
  <c r="O56" i="1"/>
  <c r="D56" i="1"/>
  <c r="D55" i="1"/>
  <c r="O55" i="1" s="1"/>
  <c r="D54" i="1"/>
  <c r="O54" i="1" s="1"/>
  <c r="D53" i="1"/>
  <c r="O53" i="1" s="1"/>
  <c r="O52" i="1"/>
  <c r="D52" i="1"/>
  <c r="D51" i="1"/>
  <c r="O51" i="1" s="1"/>
  <c r="D50" i="1"/>
  <c r="O50" i="1" s="1"/>
  <c r="D49" i="1"/>
  <c r="O49" i="1" s="1"/>
  <c r="O48" i="1"/>
  <c r="D48" i="1"/>
  <c r="D47" i="1"/>
  <c r="O47" i="1" s="1"/>
  <c r="D46" i="1"/>
  <c r="O46" i="1" s="1"/>
  <c r="D45" i="1"/>
  <c r="O45" i="1" s="1"/>
  <c r="O44" i="1"/>
  <c r="D44" i="1"/>
  <c r="D43" i="1"/>
  <c r="O43" i="1" s="1"/>
  <c r="D42" i="1"/>
  <c r="O42" i="1" s="1"/>
  <c r="D41" i="1"/>
  <c r="O41" i="1" s="1"/>
  <c r="O40" i="1"/>
  <c r="D40" i="1"/>
  <c r="D39" i="1"/>
  <c r="O39" i="1" s="1"/>
  <c r="D38" i="1"/>
  <c r="O38" i="1" s="1"/>
  <c r="D37" i="1"/>
  <c r="O37" i="1" s="1"/>
  <c r="O36" i="1"/>
  <c r="D36" i="1"/>
  <c r="D35" i="1"/>
  <c r="O35" i="1" s="1"/>
  <c r="D34" i="1"/>
  <c r="O34" i="1" s="1"/>
  <c r="D33" i="1"/>
  <c r="O33" i="1" s="1"/>
  <c r="O32" i="1"/>
  <c r="D32" i="1"/>
  <c r="D31" i="1"/>
  <c r="O31" i="1" s="1"/>
  <c r="D30" i="1"/>
  <c r="O30" i="1" s="1"/>
  <c r="D29" i="1"/>
  <c r="O29" i="1" s="1"/>
  <c r="O28" i="1"/>
  <c r="D28" i="1"/>
  <c r="D27" i="1"/>
  <c r="O27" i="1" s="1"/>
  <c r="D26" i="1"/>
  <c r="O26" i="1" s="1"/>
  <c r="D25" i="1"/>
  <c r="O25" i="1" s="1"/>
  <c r="O24" i="1"/>
  <c r="D24" i="1"/>
  <c r="D23" i="1"/>
  <c r="O23" i="1" s="1"/>
  <c r="D22" i="1"/>
  <c r="O22" i="1" s="1"/>
  <c r="D21" i="1"/>
  <c r="O21" i="1" s="1"/>
  <c r="O20" i="1"/>
  <c r="D20" i="1"/>
  <c r="D19" i="1"/>
  <c r="O19" i="1" s="1"/>
  <c r="D18" i="1"/>
  <c r="O18" i="1" s="1"/>
  <c r="D17" i="1"/>
  <c r="O17" i="1" s="1"/>
  <c r="O16" i="1"/>
  <c r="D16" i="1"/>
  <c r="D15" i="1"/>
  <c r="O15" i="1" s="1"/>
  <c r="D14" i="1"/>
  <c r="O14" i="1" s="1"/>
  <c r="D13" i="1"/>
  <c r="O13" i="1" s="1"/>
  <c r="D12" i="1"/>
  <c r="O12" i="1" s="1"/>
  <c r="D11" i="1"/>
  <c r="O11" i="1" s="1"/>
  <c r="D10" i="1"/>
  <c r="O10" i="1" s="1"/>
  <c r="D9" i="1"/>
  <c r="O9" i="1" s="1"/>
  <c r="D8" i="1"/>
  <c r="O8" i="1" s="1"/>
  <c r="D7" i="1"/>
  <c r="D68" i="1" s="1"/>
  <c r="O68" i="1" s="1"/>
  <c r="O7" i="1" l="1"/>
</calcChain>
</file>

<file path=xl/sharedStrings.xml><?xml version="1.0" encoding="utf-8"?>
<sst xmlns="http://schemas.openxmlformats.org/spreadsheetml/2006/main" count="17" uniqueCount="17">
  <si>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</si>
  <si>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</si>
  <si>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</si>
  <si>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</si>
  <si>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</si>
  <si>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</si>
  <si>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</si>
  <si>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</si>
  <si>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</si>
  <si>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</si>
  <si>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</si>
  <si>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15+</t>
  </si>
  <si>
    <t>Unk</t>
  </si>
  <si>
    <t>ERROR</t>
  </si>
  <si>
    <t>% recapt*</t>
  </si>
  <si>
    <t>Grand Total</t>
  </si>
  <si>
    <r>
      <t>Number of tag Northern bluefin tuna (</t>
    </r>
    <r>
      <rPr>
        <i/>
        <sz val="9"/>
        <color theme="1"/>
        <rFont val="Arial"/>
        <family val="2"/>
      </rPr>
      <t>Thunnus t. thynnus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</si>
</sst>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1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8"/>
  <sheetViews>
    <sheetView tabSelected="1" zoomScale="70" zoomScaleNormal="70" workbookViewId="0"/>
  </sheetViews>
  <sheetFormatPr defaultRowHeight="14.3" x14ac:dyDescent="0.25"/>
  <cols>
    <col min="2" max="2" width="18.125" customWidth="1"/>
    <col min="3" max="3" width="8.75" bestFit="1" customWidth="1"/>
    <col min="4" max="4" width="10.125" bestFit="1" customWidth="1"/>
    <col min="5" max="5" width="12.625" bestFit="1" customWidth="1"/>
    <col min="6" max="6" width="5.375" bestFit="1" customWidth="1"/>
    <col min="7" max="8" width="4.875" bestFit="1" customWidth="1"/>
    <col min="9" max="9" width="4.625" bestFit="1" customWidth="1"/>
    <col min="10" max="10" width="5.375" bestFit="1" customWidth="1"/>
    <col min="11" max="12" width="4" bestFit="1" customWidth="1"/>
    <col min="13" max="13" width="4.375" bestFit="1" customWidth="1"/>
    <col min="14" max="14" width="7.25" bestFit="1" customWidth="1"/>
    <col min="15" max="15" width="8.625" bestFit="1" customWidth="1"/>
  </cols>
  <sheetData>
    <row r="4" spans="2:15" x14ac:dyDescent="0.25"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2:15" x14ac:dyDescent="0.25">
      <c r="E5" s="1" t="s">
        <v>0</v>
      </c>
      <c r="F5" s="1"/>
      <c r="G5" s="1"/>
      <c r="H5" s="1"/>
      <c r="I5" s="1"/>
      <c r="J5" s="1"/>
      <c r="K5" s="1"/>
      <c r="L5" s="1"/>
      <c r="M5" s="1"/>
      <c r="N5" s="3"/>
    </row>
    <row r="6" spans="2:15" x14ac:dyDescent="0.25">
      <c r="B6" s="4" t="s">
        <v>1</v>
      </c>
      <c r="C6" s="5" t="s">
        <v>2</v>
      </c>
      <c r="D6" s="6" t="s">
        <v>3</v>
      </c>
      <c r="E6" s="7" t="s">
        <v>4</v>
      </c>
      <c r="F6" s="8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</row>
    <row r="7" spans="2:15" x14ac:dyDescent="0.25">
      <c r="B7">
        <v>1940</v>
      </c>
      <c r="C7">
        <v>23</v>
      </c>
      <c r="D7" s="10">
        <f>SUMIF(E7:N7,"&gt;0")</f>
        <v>13</v>
      </c>
      <c r="M7">
        <v>13</v>
      </c>
      <c r="O7" s="11">
        <f>IF(D7&gt;0,D7/C7,"")</f>
        <v>0.56521739130434778</v>
      </c>
    </row>
    <row r="8" spans="2:15" x14ac:dyDescent="0.25">
      <c r="B8">
        <v>1954</v>
      </c>
      <c r="C8">
        <v>194</v>
      </c>
      <c r="D8" s="12">
        <f>SUMIF(E8:N8,"&gt;0")</f>
        <v>3</v>
      </c>
      <c r="E8">
        <v>1</v>
      </c>
      <c r="I8">
        <v>1</v>
      </c>
      <c r="J8">
        <v>1</v>
      </c>
      <c r="O8" s="11">
        <f t="shared" ref="O8:O68" si="0">IF(D8&gt;0,D8/C8,"")</f>
        <v>1.5463917525773196E-2</v>
      </c>
    </row>
    <row r="9" spans="2:15" x14ac:dyDescent="0.25">
      <c r="B9">
        <v>1955</v>
      </c>
      <c r="C9">
        <v>228</v>
      </c>
      <c r="D9" s="12">
        <f t="shared" ref="D9:D67" si="1">SUMIF(E9:N9,"&gt;0")</f>
        <v>0</v>
      </c>
      <c r="O9" s="11" t="str">
        <f t="shared" si="0"/>
        <v/>
      </c>
    </row>
    <row r="10" spans="2:15" x14ac:dyDescent="0.25">
      <c r="B10">
        <v>1956</v>
      </c>
      <c r="C10">
        <v>99</v>
      </c>
      <c r="D10" s="12">
        <f t="shared" si="1"/>
        <v>0</v>
      </c>
      <c r="O10" s="11" t="str">
        <f t="shared" si="0"/>
        <v/>
      </c>
    </row>
    <row r="11" spans="2:15" x14ac:dyDescent="0.25">
      <c r="B11">
        <v>1957</v>
      </c>
      <c r="C11">
        <v>37</v>
      </c>
      <c r="D11" s="12">
        <f t="shared" si="1"/>
        <v>1</v>
      </c>
      <c r="G11">
        <v>1</v>
      </c>
      <c r="O11" s="11">
        <f t="shared" si="0"/>
        <v>2.7027027027027029E-2</v>
      </c>
    </row>
    <row r="12" spans="2:15" x14ac:dyDescent="0.25">
      <c r="B12">
        <v>1958</v>
      </c>
      <c r="C12">
        <v>38</v>
      </c>
      <c r="D12" s="12">
        <f t="shared" si="1"/>
        <v>0</v>
      </c>
      <c r="O12" s="11" t="str">
        <f t="shared" si="0"/>
        <v/>
      </c>
    </row>
    <row r="13" spans="2:15" x14ac:dyDescent="0.25">
      <c r="B13">
        <v>1959</v>
      </c>
      <c r="C13">
        <v>151</v>
      </c>
      <c r="D13" s="12">
        <f t="shared" si="1"/>
        <v>1</v>
      </c>
      <c r="E13">
        <v>1</v>
      </c>
      <c r="O13" s="11">
        <f t="shared" si="0"/>
        <v>6.6225165562913907E-3</v>
      </c>
    </row>
    <row r="14" spans="2:15" x14ac:dyDescent="0.25">
      <c r="B14">
        <v>1960</v>
      </c>
      <c r="C14">
        <v>233</v>
      </c>
      <c r="D14" s="12">
        <f t="shared" si="1"/>
        <v>5</v>
      </c>
      <c r="G14">
        <v>4</v>
      </c>
      <c r="J14">
        <v>1</v>
      </c>
      <c r="O14" s="11">
        <f t="shared" si="0"/>
        <v>2.1459227467811159E-2</v>
      </c>
    </row>
    <row r="15" spans="2:15" x14ac:dyDescent="0.25">
      <c r="B15">
        <v>1961</v>
      </c>
      <c r="C15">
        <v>187</v>
      </c>
      <c r="D15" s="12">
        <f t="shared" si="1"/>
        <v>9</v>
      </c>
      <c r="E15">
        <v>3</v>
      </c>
      <c r="F15">
        <v>3</v>
      </c>
      <c r="G15">
        <v>3</v>
      </c>
      <c r="O15" s="11">
        <f t="shared" si="0"/>
        <v>4.8128342245989303E-2</v>
      </c>
    </row>
    <row r="16" spans="2:15" x14ac:dyDescent="0.25">
      <c r="B16">
        <v>1962</v>
      </c>
      <c r="C16">
        <v>133</v>
      </c>
      <c r="D16" s="12">
        <f t="shared" si="1"/>
        <v>5</v>
      </c>
      <c r="E16">
        <v>3</v>
      </c>
      <c r="F16">
        <v>2</v>
      </c>
      <c r="O16" s="11">
        <f t="shared" si="0"/>
        <v>3.7593984962406013E-2</v>
      </c>
    </row>
    <row r="17" spans="2:15" x14ac:dyDescent="0.25">
      <c r="B17">
        <v>1963</v>
      </c>
      <c r="C17">
        <v>241</v>
      </c>
      <c r="D17" s="12">
        <f t="shared" si="1"/>
        <v>15</v>
      </c>
      <c r="E17">
        <v>13</v>
      </c>
      <c r="F17">
        <v>2</v>
      </c>
      <c r="O17" s="11">
        <f t="shared" si="0"/>
        <v>6.2240663900414939E-2</v>
      </c>
    </row>
    <row r="18" spans="2:15" x14ac:dyDescent="0.25">
      <c r="B18">
        <v>1964</v>
      </c>
      <c r="C18">
        <v>654</v>
      </c>
      <c r="D18" s="12">
        <f t="shared" si="1"/>
        <v>133</v>
      </c>
      <c r="E18">
        <v>121</v>
      </c>
      <c r="F18">
        <v>12</v>
      </c>
      <c r="O18" s="11">
        <f t="shared" si="0"/>
        <v>0.20336391437308868</v>
      </c>
    </row>
    <row r="19" spans="2:15" x14ac:dyDescent="0.25">
      <c r="B19">
        <v>1965</v>
      </c>
      <c r="C19">
        <v>2002</v>
      </c>
      <c r="D19" s="12">
        <f t="shared" si="1"/>
        <v>266</v>
      </c>
      <c r="E19">
        <v>195</v>
      </c>
      <c r="F19">
        <v>53</v>
      </c>
      <c r="G19">
        <v>16</v>
      </c>
      <c r="H19">
        <v>1</v>
      </c>
      <c r="K19">
        <v>1</v>
      </c>
      <c r="O19" s="11">
        <f t="shared" si="0"/>
        <v>0.13286713286713286</v>
      </c>
    </row>
    <row r="20" spans="2:15" x14ac:dyDescent="0.25">
      <c r="B20">
        <v>1966</v>
      </c>
      <c r="C20">
        <v>4664</v>
      </c>
      <c r="D20" s="12">
        <f t="shared" si="1"/>
        <v>1164</v>
      </c>
      <c r="E20">
        <v>797</v>
      </c>
      <c r="F20">
        <v>330</v>
      </c>
      <c r="G20">
        <v>21</v>
      </c>
      <c r="H20">
        <v>6</v>
      </c>
      <c r="I20">
        <v>5</v>
      </c>
      <c r="J20">
        <v>4</v>
      </c>
      <c r="K20">
        <v>1</v>
      </c>
      <c r="O20" s="11">
        <f t="shared" si="0"/>
        <v>0.24957118353344768</v>
      </c>
    </row>
    <row r="21" spans="2:15" x14ac:dyDescent="0.25">
      <c r="B21">
        <v>1967</v>
      </c>
      <c r="C21">
        <v>1423</v>
      </c>
      <c r="D21" s="12">
        <f t="shared" si="1"/>
        <v>187</v>
      </c>
      <c r="E21">
        <v>132</v>
      </c>
      <c r="F21">
        <v>39</v>
      </c>
      <c r="G21">
        <v>14</v>
      </c>
      <c r="H21">
        <v>1</v>
      </c>
      <c r="L21">
        <v>1</v>
      </c>
      <c r="O21" s="11">
        <f t="shared" si="0"/>
        <v>0.13141250878425861</v>
      </c>
    </row>
    <row r="22" spans="2:15" x14ac:dyDescent="0.25">
      <c r="B22">
        <v>1968</v>
      </c>
      <c r="C22">
        <v>618</v>
      </c>
      <c r="D22" s="12">
        <f t="shared" si="1"/>
        <v>116</v>
      </c>
      <c r="E22">
        <v>99</v>
      </c>
      <c r="F22">
        <v>14</v>
      </c>
      <c r="G22">
        <v>3</v>
      </c>
      <c r="O22" s="11">
        <f t="shared" si="0"/>
        <v>0.18770226537216828</v>
      </c>
    </row>
    <row r="23" spans="2:15" x14ac:dyDescent="0.25">
      <c r="B23">
        <v>1969</v>
      </c>
      <c r="C23">
        <v>491</v>
      </c>
      <c r="D23" s="12">
        <f t="shared" si="1"/>
        <v>112</v>
      </c>
      <c r="E23">
        <v>81</v>
      </c>
      <c r="F23">
        <v>25</v>
      </c>
      <c r="G23">
        <v>3</v>
      </c>
      <c r="H23">
        <v>1</v>
      </c>
      <c r="I23">
        <v>1</v>
      </c>
      <c r="J23">
        <v>1</v>
      </c>
      <c r="O23" s="11">
        <f t="shared" si="0"/>
        <v>0.22810590631364563</v>
      </c>
    </row>
    <row r="24" spans="2:15" x14ac:dyDescent="0.25">
      <c r="B24">
        <v>1970</v>
      </c>
      <c r="C24">
        <v>827</v>
      </c>
      <c r="D24" s="12">
        <f t="shared" si="1"/>
        <v>189</v>
      </c>
      <c r="E24">
        <v>143</v>
      </c>
      <c r="F24">
        <v>30</v>
      </c>
      <c r="G24">
        <v>13</v>
      </c>
      <c r="H24">
        <v>2</v>
      </c>
      <c r="I24">
        <v>1</v>
      </c>
      <c r="O24" s="11">
        <f t="shared" si="0"/>
        <v>0.22853688029020555</v>
      </c>
    </row>
    <row r="25" spans="2:15" x14ac:dyDescent="0.25">
      <c r="B25">
        <v>1971</v>
      </c>
      <c r="C25">
        <v>574</v>
      </c>
      <c r="D25" s="12">
        <f t="shared" si="1"/>
        <v>88</v>
      </c>
      <c r="E25">
        <v>50</v>
      </c>
      <c r="F25">
        <v>34</v>
      </c>
      <c r="G25">
        <v>3</v>
      </c>
      <c r="I25">
        <v>1</v>
      </c>
      <c r="O25" s="11">
        <f t="shared" si="0"/>
        <v>0.15331010452961671</v>
      </c>
    </row>
    <row r="26" spans="2:15" x14ac:dyDescent="0.25">
      <c r="B26">
        <v>1972</v>
      </c>
      <c r="C26">
        <v>338</v>
      </c>
      <c r="D26" s="12">
        <f t="shared" si="1"/>
        <v>73</v>
      </c>
      <c r="E26">
        <v>53</v>
      </c>
      <c r="F26">
        <v>15</v>
      </c>
      <c r="G26">
        <v>3</v>
      </c>
      <c r="H26">
        <v>2</v>
      </c>
      <c r="O26" s="11">
        <f t="shared" si="0"/>
        <v>0.21597633136094674</v>
      </c>
    </row>
    <row r="27" spans="2:15" x14ac:dyDescent="0.25">
      <c r="B27">
        <v>1973</v>
      </c>
      <c r="C27">
        <v>522</v>
      </c>
      <c r="D27" s="12">
        <f t="shared" si="1"/>
        <v>79</v>
      </c>
      <c r="E27">
        <v>53</v>
      </c>
      <c r="F27">
        <v>22</v>
      </c>
      <c r="G27">
        <v>4</v>
      </c>
      <c r="O27" s="11">
        <f t="shared" si="0"/>
        <v>0.15134099616858238</v>
      </c>
    </row>
    <row r="28" spans="2:15" x14ac:dyDescent="0.25">
      <c r="B28">
        <v>1974</v>
      </c>
      <c r="C28">
        <v>1867</v>
      </c>
      <c r="D28" s="12">
        <f t="shared" si="1"/>
        <v>277</v>
      </c>
      <c r="E28">
        <v>166</v>
      </c>
      <c r="F28">
        <v>76</v>
      </c>
      <c r="G28">
        <v>21</v>
      </c>
      <c r="H28">
        <v>7</v>
      </c>
      <c r="I28">
        <v>1</v>
      </c>
      <c r="J28">
        <v>3</v>
      </c>
      <c r="K28">
        <v>2</v>
      </c>
      <c r="L28">
        <v>1</v>
      </c>
      <c r="O28" s="11">
        <f t="shared" si="0"/>
        <v>0.1483663631494376</v>
      </c>
    </row>
    <row r="29" spans="2:15" x14ac:dyDescent="0.25">
      <c r="B29">
        <v>1975</v>
      </c>
      <c r="C29">
        <v>511</v>
      </c>
      <c r="D29" s="12">
        <f t="shared" si="1"/>
        <v>61</v>
      </c>
      <c r="E29">
        <v>39</v>
      </c>
      <c r="F29">
        <v>16</v>
      </c>
      <c r="G29">
        <v>3</v>
      </c>
      <c r="H29">
        <v>1</v>
      </c>
      <c r="J29">
        <v>2</v>
      </c>
      <c r="O29" s="11">
        <f t="shared" si="0"/>
        <v>0.11937377690802348</v>
      </c>
    </row>
    <row r="30" spans="2:15" x14ac:dyDescent="0.25">
      <c r="B30">
        <v>1976</v>
      </c>
      <c r="C30">
        <v>2696</v>
      </c>
      <c r="D30" s="12">
        <f t="shared" si="1"/>
        <v>334</v>
      </c>
      <c r="E30">
        <v>238</v>
      </c>
      <c r="F30">
        <v>65</v>
      </c>
      <c r="G30">
        <v>23</v>
      </c>
      <c r="H30">
        <v>3</v>
      </c>
      <c r="I30">
        <v>1</v>
      </c>
      <c r="J30">
        <v>2</v>
      </c>
      <c r="K30">
        <v>2</v>
      </c>
      <c r="O30" s="11">
        <f t="shared" si="0"/>
        <v>0.12388724035608309</v>
      </c>
    </row>
    <row r="31" spans="2:15" x14ac:dyDescent="0.25">
      <c r="B31">
        <v>1977</v>
      </c>
      <c r="C31">
        <v>2385</v>
      </c>
      <c r="D31" s="12">
        <f t="shared" si="1"/>
        <v>354</v>
      </c>
      <c r="E31">
        <v>210</v>
      </c>
      <c r="F31">
        <v>119</v>
      </c>
      <c r="G31">
        <v>7</v>
      </c>
      <c r="H31">
        <v>3</v>
      </c>
      <c r="J31">
        <v>7</v>
      </c>
      <c r="K31">
        <v>3</v>
      </c>
      <c r="L31">
        <v>1</v>
      </c>
      <c r="M31">
        <v>4</v>
      </c>
      <c r="O31" s="11">
        <f t="shared" si="0"/>
        <v>0.14842767295597484</v>
      </c>
    </row>
    <row r="32" spans="2:15" x14ac:dyDescent="0.25">
      <c r="B32">
        <v>1978</v>
      </c>
      <c r="C32">
        <v>2015</v>
      </c>
      <c r="D32" s="12">
        <f t="shared" si="1"/>
        <v>201</v>
      </c>
      <c r="E32">
        <v>133</v>
      </c>
      <c r="F32">
        <v>24</v>
      </c>
      <c r="G32">
        <v>18</v>
      </c>
      <c r="H32">
        <v>5</v>
      </c>
      <c r="I32">
        <v>9</v>
      </c>
      <c r="J32">
        <v>7</v>
      </c>
      <c r="K32">
        <v>5</v>
      </c>
      <c r="O32" s="11">
        <f t="shared" si="0"/>
        <v>9.9751861042183629E-2</v>
      </c>
    </row>
    <row r="33" spans="2:15" x14ac:dyDescent="0.25">
      <c r="B33">
        <v>1979</v>
      </c>
      <c r="C33">
        <v>1434</v>
      </c>
      <c r="D33" s="12">
        <f t="shared" si="1"/>
        <v>53</v>
      </c>
      <c r="E33">
        <v>29</v>
      </c>
      <c r="F33">
        <v>16</v>
      </c>
      <c r="G33">
        <v>3</v>
      </c>
      <c r="H33">
        <v>3</v>
      </c>
      <c r="J33">
        <v>2</v>
      </c>
      <c r="O33" s="11">
        <f t="shared" si="0"/>
        <v>3.6959553695955369E-2</v>
      </c>
    </row>
    <row r="34" spans="2:15" x14ac:dyDescent="0.25">
      <c r="B34">
        <v>1980</v>
      </c>
      <c r="C34">
        <v>3579</v>
      </c>
      <c r="D34" s="12">
        <f t="shared" si="1"/>
        <v>277</v>
      </c>
      <c r="E34">
        <v>207</v>
      </c>
      <c r="F34">
        <v>37</v>
      </c>
      <c r="G34">
        <v>9</v>
      </c>
      <c r="H34">
        <v>3</v>
      </c>
      <c r="I34">
        <v>2</v>
      </c>
      <c r="J34">
        <v>10</v>
      </c>
      <c r="K34">
        <v>6</v>
      </c>
      <c r="L34">
        <v>1</v>
      </c>
      <c r="M34">
        <v>2</v>
      </c>
      <c r="O34" s="11">
        <f t="shared" si="0"/>
        <v>7.7395920648225758E-2</v>
      </c>
    </row>
    <row r="35" spans="2:15" x14ac:dyDescent="0.25">
      <c r="B35">
        <v>1981</v>
      </c>
      <c r="C35">
        <v>2357</v>
      </c>
      <c r="D35" s="12">
        <f t="shared" si="1"/>
        <v>120</v>
      </c>
      <c r="E35">
        <v>108</v>
      </c>
      <c r="F35">
        <v>2</v>
      </c>
      <c r="G35">
        <v>3</v>
      </c>
      <c r="I35">
        <v>1</v>
      </c>
      <c r="J35">
        <v>4</v>
      </c>
      <c r="L35">
        <v>1</v>
      </c>
      <c r="M35">
        <v>1</v>
      </c>
      <c r="O35" s="11">
        <f t="shared" si="0"/>
        <v>5.0912176495545185E-2</v>
      </c>
    </row>
    <row r="36" spans="2:15" x14ac:dyDescent="0.25">
      <c r="B36">
        <v>1982</v>
      </c>
      <c r="C36">
        <v>636</v>
      </c>
      <c r="D36" s="12">
        <f t="shared" si="1"/>
        <v>19</v>
      </c>
      <c r="E36">
        <v>6</v>
      </c>
      <c r="G36">
        <v>5</v>
      </c>
      <c r="H36">
        <v>5</v>
      </c>
      <c r="I36">
        <v>1</v>
      </c>
      <c r="J36">
        <v>2</v>
      </c>
      <c r="O36" s="11">
        <f t="shared" si="0"/>
        <v>2.9874213836477988E-2</v>
      </c>
    </row>
    <row r="37" spans="2:15" x14ac:dyDescent="0.25">
      <c r="B37">
        <v>1983</v>
      </c>
      <c r="C37">
        <v>876</v>
      </c>
      <c r="D37" s="12">
        <f t="shared" si="1"/>
        <v>60</v>
      </c>
      <c r="E37">
        <v>45</v>
      </c>
      <c r="F37">
        <v>7</v>
      </c>
      <c r="G37">
        <v>3</v>
      </c>
      <c r="H37">
        <v>1</v>
      </c>
      <c r="J37">
        <v>2</v>
      </c>
      <c r="K37">
        <v>1</v>
      </c>
      <c r="M37">
        <v>1</v>
      </c>
      <c r="O37" s="11">
        <f t="shared" si="0"/>
        <v>6.8493150684931503E-2</v>
      </c>
    </row>
    <row r="38" spans="2:15" x14ac:dyDescent="0.25">
      <c r="B38">
        <v>1984</v>
      </c>
      <c r="C38">
        <v>975</v>
      </c>
      <c r="D38" s="12">
        <f t="shared" si="1"/>
        <v>27</v>
      </c>
      <c r="E38">
        <v>13</v>
      </c>
      <c r="F38">
        <v>6</v>
      </c>
      <c r="G38">
        <v>1</v>
      </c>
      <c r="H38">
        <v>2</v>
      </c>
      <c r="J38">
        <v>2</v>
      </c>
      <c r="M38">
        <v>3</v>
      </c>
      <c r="O38" s="11">
        <f t="shared" si="0"/>
        <v>2.7692307692307693E-2</v>
      </c>
    </row>
    <row r="39" spans="2:15" x14ac:dyDescent="0.25">
      <c r="B39">
        <v>1985</v>
      </c>
      <c r="C39">
        <v>557</v>
      </c>
      <c r="D39" s="12">
        <f t="shared" si="1"/>
        <v>16</v>
      </c>
      <c r="E39">
        <v>9</v>
      </c>
      <c r="F39">
        <v>2</v>
      </c>
      <c r="G39">
        <v>2</v>
      </c>
      <c r="H39">
        <v>1</v>
      </c>
      <c r="K39">
        <v>1</v>
      </c>
      <c r="M39">
        <v>1</v>
      </c>
      <c r="O39" s="11">
        <f t="shared" si="0"/>
        <v>2.8725314183123879E-2</v>
      </c>
    </row>
    <row r="40" spans="2:15" x14ac:dyDescent="0.25">
      <c r="B40">
        <v>1986</v>
      </c>
      <c r="C40">
        <v>908</v>
      </c>
      <c r="D40" s="12">
        <f t="shared" si="1"/>
        <v>52</v>
      </c>
      <c r="E40">
        <v>38</v>
      </c>
      <c r="F40">
        <v>6</v>
      </c>
      <c r="G40">
        <v>2</v>
      </c>
      <c r="H40">
        <v>1</v>
      </c>
      <c r="I40">
        <v>2</v>
      </c>
      <c r="J40">
        <v>1</v>
      </c>
      <c r="L40">
        <v>1</v>
      </c>
      <c r="M40">
        <v>1</v>
      </c>
      <c r="O40" s="11">
        <f t="shared" si="0"/>
        <v>5.7268722466960353E-2</v>
      </c>
    </row>
    <row r="41" spans="2:15" x14ac:dyDescent="0.25">
      <c r="B41">
        <v>1987</v>
      </c>
      <c r="C41">
        <v>75</v>
      </c>
      <c r="D41" s="12">
        <f t="shared" si="1"/>
        <v>1</v>
      </c>
      <c r="E41">
        <v>1</v>
      </c>
      <c r="O41" s="11">
        <f t="shared" si="0"/>
        <v>1.3333333333333334E-2</v>
      </c>
    </row>
    <row r="42" spans="2:15" x14ac:dyDescent="0.25">
      <c r="B42">
        <v>1988</v>
      </c>
      <c r="C42">
        <v>1263</v>
      </c>
      <c r="D42" s="12">
        <f t="shared" si="1"/>
        <v>52</v>
      </c>
      <c r="E42">
        <v>28</v>
      </c>
      <c r="F42">
        <v>11</v>
      </c>
      <c r="G42">
        <v>4</v>
      </c>
      <c r="I42">
        <v>2</v>
      </c>
      <c r="J42">
        <v>2</v>
      </c>
      <c r="K42">
        <v>2</v>
      </c>
      <c r="L42">
        <v>2</v>
      </c>
      <c r="M42">
        <v>1</v>
      </c>
      <c r="O42" s="11">
        <f t="shared" si="0"/>
        <v>4.1171813143309581E-2</v>
      </c>
    </row>
    <row r="43" spans="2:15" x14ac:dyDescent="0.25">
      <c r="B43">
        <v>1989</v>
      </c>
      <c r="C43">
        <v>264</v>
      </c>
      <c r="D43" s="12">
        <f t="shared" si="1"/>
        <v>12</v>
      </c>
      <c r="E43">
        <v>3</v>
      </c>
      <c r="F43">
        <v>5</v>
      </c>
      <c r="G43">
        <v>3</v>
      </c>
      <c r="J43">
        <v>1</v>
      </c>
      <c r="O43" s="11">
        <f t="shared" si="0"/>
        <v>4.5454545454545456E-2</v>
      </c>
    </row>
    <row r="44" spans="2:15" x14ac:dyDescent="0.25">
      <c r="B44">
        <v>1990</v>
      </c>
      <c r="C44">
        <v>1974</v>
      </c>
      <c r="D44" s="12">
        <f t="shared" si="1"/>
        <v>81</v>
      </c>
      <c r="E44">
        <v>29</v>
      </c>
      <c r="F44">
        <v>20</v>
      </c>
      <c r="G44">
        <v>12</v>
      </c>
      <c r="H44">
        <v>7</v>
      </c>
      <c r="I44">
        <v>4</v>
      </c>
      <c r="J44">
        <v>7</v>
      </c>
      <c r="K44">
        <v>2</v>
      </c>
      <c r="O44" s="11">
        <f t="shared" si="0"/>
        <v>4.1033434650455926E-2</v>
      </c>
    </row>
    <row r="45" spans="2:15" x14ac:dyDescent="0.25">
      <c r="B45">
        <v>1991</v>
      </c>
      <c r="C45">
        <v>3546</v>
      </c>
      <c r="D45" s="12">
        <f t="shared" si="1"/>
        <v>87</v>
      </c>
      <c r="E45">
        <v>30</v>
      </c>
      <c r="F45">
        <v>30</v>
      </c>
      <c r="G45">
        <v>9</v>
      </c>
      <c r="H45">
        <v>5</v>
      </c>
      <c r="I45">
        <v>5</v>
      </c>
      <c r="J45">
        <v>7</v>
      </c>
      <c r="K45">
        <v>1</v>
      </c>
      <c r="O45" s="11">
        <f t="shared" si="0"/>
        <v>2.4534686971235193E-2</v>
      </c>
    </row>
    <row r="46" spans="2:15" x14ac:dyDescent="0.25">
      <c r="B46">
        <v>1992</v>
      </c>
      <c r="C46">
        <v>1527</v>
      </c>
      <c r="D46" s="12">
        <f t="shared" si="1"/>
        <v>54</v>
      </c>
      <c r="E46">
        <v>12</v>
      </c>
      <c r="F46">
        <v>16</v>
      </c>
      <c r="G46">
        <v>9</v>
      </c>
      <c r="H46">
        <v>3</v>
      </c>
      <c r="I46">
        <v>7</v>
      </c>
      <c r="J46">
        <v>6</v>
      </c>
      <c r="K46">
        <v>1</v>
      </c>
      <c r="O46" s="11">
        <f t="shared" si="0"/>
        <v>3.536345776031434E-2</v>
      </c>
    </row>
    <row r="47" spans="2:15" x14ac:dyDescent="0.25">
      <c r="B47">
        <v>1993</v>
      </c>
      <c r="C47">
        <v>1012</v>
      </c>
      <c r="D47" s="12">
        <f t="shared" si="1"/>
        <v>42</v>
      </c>
      <c r="E47">
        <v>13</v>
      </c>
      <c r="F47">
        <v>5</v>
      </c>
      <c r="G47">
        <v>6</v>
      </c>
      <c r="H47">
        <v>5</v>
      </c>
      <c r="I47">
        <v>3</v>
      </c>
      <c r="J47">
        <v>10</v>
      </c>
      <c r="O47" s="11">
        <f t="shared" si="0"/>
        <v>4.1501976284584984E-2</v>
      </c>
    </row>
    <row r="48" spans="2:15" x14ac:dyDescent="0.25">
      <c r="B48">
        <v>1994</v>
      </c>
      <c r="C48">
        <v>2145</v>
      </c>
      <c r="D48" s="12">
        <f t="shared" si="1"/>
        <v>134</v>
      </c>
      <c r="E48">
        <v>103</v>
      </c>
      <c r="F48">
        <v>9</v>
      </c>
      <c r="G48">
        <v>5</v>
      </c>
      <c r="H48">
        <v>4</v>
      </c>
      <c r="I48">
        <v>4</v>
      </c>
      <c r="J48">
        <v>6</v>
      </c>
      <c r="M48">
        <v>2</v>
      </c>
      <c r="N48">
        <v>1</v>
      </c>
      <c r="O48" s="11">
        <f t="shared" si="0"/>
        <v>6.2470862470862469E-2</v>
      </c>
    </row>
    <row r="49" spans="2:15" x14ac:dyDescent="0.25">
      <c r="B49">
        <v>1995</v>
      </c>
      <c r="C49">
        <v>1939</v>
      </c>
      <c r="D49" s="12">
        <f t="shared" si="1"/>
        <v>135</v>
      </c>
      <c r="E49">
        <v>43</v>
      </c>
      <c r="F49">
        <v>35</v>
      </c>
      <c r="G49">
        <v>25</v>
      </c>
      <c r="H49">
        <v>18</v>
      </c>
      <c r="I49">
        <v>4</v>
      </c>
      <c r="J49">
        <v>9</v>
      </c>
      <c r="K49">
        <v>1</v>
      </c>
      <c r="O49" s="11">
        <f t="shared" si="0"/>
        <v>6.9623517276946878E-2</v>
      </c>
    </row>
    <row r="50" spans="2:15" x14ac:dyDescent="0.25">
      <c r="B50">
        <v>1996</v>
      </c>
      <c r="C50">
        <v>3492</v>
      </c>
      <c r="D50" s="12">
        <f t="shared" si="1"/>
        <v>169</v>
      </c>
      <c r="E50">
        <v>85</v>
      </c>
      <c r="F50">
        <v>39</v>
      </c>
      <c r="G50">
        <v>13</v>
      </c>
      <c r="H50">
        <v>11</v>
      </c>
      <c r="I50">
        <v>9</v>
      </c>
      <c r="J50">
        <v>11</v>
      </c>
      <c r="K50">
        <v>1</v>
      </c>
      <c r="O50" s="11">
        <f t="shared" si="0"/>
        <v>4.8396334478808707E-2</v>
      </c>
    </row>
    <row r="51" spans="2:15" x14ac:dyDescent="0.25">
      <c r="B51">
        <v>1997</v>
      </c>
      <c r="C51">
        <v>3941</v>
      </c>
      <c r="D51" s="12">
        <f t="shared" si="1"/>
        <v>166</v>
      </c>
      <c r="E51">
        <v>89</v>
      </c>
      <c r="F51">
        <v>19</v>
      </c>
      <c r="G51">
        <v>17</v>
      </c>
      <c r="H51">
        <v>17</v>
      </c>
      <c r="I51">
        <v>8</v>
      </c>
      <c r="J51">
        <v>16</v>
      </c>
      <c r="O51" s="11">
        <f t="shared" si="0"/>
        <v>4.2121289012940877E-2</v>
      </c>
    </row>
    <row r="52" spans="2:15" x14ac:dyDescent="0.25">
      <c r="B52">
        <v>1998</v>
      </c>
      <c r="C52">
        <v>1988</v>
      </c>
      <c r="D52" s="12">
        <f t="shared" si="1"/>
        <v>73</v>
      </c>
      <c r="E52">
        <v>17</v>
      </c>
      <c r="F52">
        <v>11</v>
      </c>
      <c r="G52">
        <v>13</v>
      </c>
      <c r="H52">
        <v>10</v>
      </c>
      <c r="I52">
        <v>8</v>
      </c>
      <c r="J52">
        <v>14</v>
      </c>
      <c r="O52" s="11">
        <f t="shared" si="0"/>
        <v>3.6720321931589535E-2</v>
      </c>
    </row>
    <row r="53" spans="2:15" x14ac:dyDescent="0.25">
      <c r="B53">
        <v>1999</v>
      </c>
      <c r="C53">
        <v>847</v>
      </c>
      <c r="D53" s="12">
        <f t="shared" si="1"/>
        <v>14</v>
      </c>
      <c r="E53">
        <v>3</v>
      </c>
      <c r="F53">
        <v>5</v>
      </c>
      <c r="G53">
        <v>3</v>
      </c>
      <c r="J53">
        <v>2</v>
      </c>
      <c r="M53">
        <v>1</v>
      </c>
      <c r="O53" s="11">
        <f t="shared" si="0"/>
        <v>1.6528925619834711E-2</v>
      </c>
    </row>
    <row r="54" spans="2:15" x14ac:dyDescent="0.25">
      <c r="B54">
        <v>2000</v>
      </c>
      <c r="C54">
        <v>748</v>
      </c>
      <c r="D54" s="12">
        <f t="shared" si="1"/>
        <v>23</v>
      </c>
      <c r="E54">
        <v>7</v>
      </c>
      <c r="F54">
        <v>3</v>
      </c>
      <c r="G54">
        <v>1</v>
      </c>
      <c r="J54">
        <v>4</v>
      </c>
      <c r="M54">
        <v>7</v>
      </c>
      <c r="N54">
        <v>1</v>
      </c>
      <c r="O54" s="11">
        <f t="shared" si="0"/>
        <v>3.074866310160428E-2</v>
      </c>
    </row>
    <row r="55" spans="2:15" x14ac:dyDescent="0.25">
      <c r="B55">
        <v>2001</v>
      </c>
      <c r="C55">
        <v>402</v>
      </c>
      <c r="D55" s="12">
        <f t="shared" si="1"/>
        <v>9</v>
      </c>
      <c r="E55">
        <v>2</v>
      </c>
      <c r="H55">
        <v>1</v>
      </c>
      <c r="I55">
        <v>1</v>
      </c>
      <c r="M55">
        <v>5</v>
      </c>
      <c r="O55" s="11">
        <f t="shared" si="0"/>
        <v>2.2388059701492536E-2</v>
      </c>
    </row>
    <row r="56" spans="2:15" x14ac:dyDescent="0.25">
      <c r="B56">
        <v>2002</v>
      </c>
      <c r="C56">
        <v>541</v>
      </c>
      <c r="D56" s="12">
        <f t="shared" si="1"/>
        <v>36</v>
      </c>
      <c r="E56">
        <v>3</v>
      </c>
      <c r="F56">
        <v>4</v>
      </c>
      <c r="G56">
        <v>5</v>
      </c>
      <c r="H56">
        <v>1</v>
      </c>
      <c r="M56">
        <v>23</v>
      </c>
      <c r="O56" s="11">
        <f t="shared" si="0"/>
        <v>6.6543438077634007E-2</v>
      </c>
    </row>
    <row r="57" spans="2:15" x14ac:dyDescent="0.25">
      <c r="B57">
        <v>2003</v>
      </c>
      <c r="C57">
        <v>433</v>
      </c>
      <c r="D57" s="12">
        <f t="shared" si="1"/>
        <v>19</v>
      </c>
      <c r="E57">
        <v>1</v>
      </c>
      <c r="G57">
        <v>2</v>
      </c>
      <c r="H57">
        <v>1</v>
      </c>
      <c r="I57">
        <v>1</v>
      </c>
      <c r="M57">
        <v>14</v>
      </c>
      <c r="O57" s="11">
        <f t="shared" si="0"/>
        <v>4.3879907621247112E-2</v>
      </c>
    </row>
    <row r="58" spans="2:15" x14ac:dyDescent="0.25">
      <c r="B58">
        <v>2004</v>
      </c>
      <c r="C58">
        <v>2642</v>
      </c>
      <c r="D58" s="12">
        <f t="shared" si="1"/>
        <v>50</v>
      </c>
      <c r="E58">
        <v>22</v>
      </c>
      <c r="F58">
        <v>5</v>
      </c>
      <c r="G58">
        <v>6</v>
      </c>
      <c r="H58">
        <v>4</v>
      </c>
      <c r="M58">
        <v>13</v>
      </c>
      <c r="O58" s="11">
        <f t="shared" si="0"/>
        <v>1.8925056775170326E-2</v>
      </c>
    </row>
    <row r="59" spans="2:15" x14ac:dyDescent="0.25">
      <c r="B59">
        <v>2005</v>
      </c>
      <c r="C59">
        <v>2024</v>
      </c>
      <c r="D59" s="12">
        <f t="shared" si="1"/>
        <v>116</v>
      </c>
      <c r="E59">
        <v>87</v>
      </c>
      <c r="F59">
        <v>3</v>
      </c>
      <c r="G59">
        <v>14</v>
      </c>
      <c r="H59">
        <v>1</v>
      </c>
      <c r="I59">
        <v>1</v>
      </c>
      <c r="M59">
        <v>10</v>
      </c>
      <c r="O59" s="11">
        <f t="shared" si="0"/>
        <v>5.731225296442688E-2</v>
      </c>
    </row>
    <row r="60" spans="2:15" x14ac:dyDescent="0.25">
      <c r="B60">
        <v>2006</v>
      </c>
      <c r="C60">
        <v>270</v>
      </c>
      <c r="D60" s="12">
        <f t="shared" si="1"/>
        <v>21</v>
      </c>
      <c r="E60">
        <v>5</v>
      </c>
      <c r="G60">
        <v>3</v>
      </c>
      <c r="H60">
        <v>1</v>
      </c>
      <c r="M60">
        <v>12</v>
      </c>
      <c r="O60" s="11">
        <f t="shared" si="0"/>
        <v>7.7777777777777779E-2</v>
      </c>
    </row>
    <row r="61" spans="2:15" x14ac:dyDescent="0.25">
      <c r="B61">
        <v>2007</v>
      </c>
      <c r="C61">
        <v>805</v>
      </c>
      <c r="D61" s="12">
        <f t="shared" si="1"/>
        <v>15</v>
      </c>
      <c r="E61">
        <v>2</v>
      </c>
      <c r="F61">
        <v>1</v>
      </c>
      <c r="G61">
        <v>2</v>
      </c>
      <c r="I61">
        <v>2</v>
      </c>
      <c r="M61">
        <v>8</v>
      </c>
      <c r="O61" s="11">
        <f t="shared" si="0"/>
        <v>1.8633540372670808E-2</v>
      </c>
    </row>
    <row r="62" spans="2:15" x14ac:dyDescent="0.25">
      <c r="B62">
        <v>2008</v>
      </c>
      <c r="C62">
        <v>235</v>
      </c>
      <c r="D62" s="12">
        <f t="shared" si="1"/>
        <v>4</v>
      </c>
      <c r="F62">
        <v>1</v>
      </c>
      <c r="G62">
        <v>2</v>
      </c>
      <c r="N62">
        <v>1</v>
      </c>
      <c r="O62" s="11">
        <f t="shared" si="0"/>
        <v>1.7021276595744681E-2</v>
      </c>
    </row>
    <row r="63" spans="2:15" x14ac:dyDescent="0.25">
      <c r="B63">
        <v>2009</v>
      </c>
      <c r="C63">
        <v>633</v>
      </c>
      <c r="D63" s="12">
        <f t="shared" si="1"/>
        <v>3</v>
      </c>
      <c r="E63">
        <v>1</v>
      </c>
      <c r="F63">
        <v>2</v>
      </c>
      <c r="O63" s="11">
        <f t="shared" si="0"/>
        <v>4.7393364928909956E-3</v>
      </c>
    </row>
    <row r="64" spans="2:15" x14ac:dyDescent="0.25">
      <c r="B64">
        <v>2010</v>
      </c>
      <c r="C64">
        <v>3</v>
      </c>
      <c r="D64" s="12">
        <f t="shared" si="1"/>
        <v>2</v>
      </c>
      <c r="E64">
        <v>1</v>
      </c>
      <c r="F64">
        <v>1</v>
      </c>
      <c r="O64" s="11">
        <f t="shared" si="0"/>
        <v>0.66666666666666663</v>
      </c>
    </row>
    <row r="65" spans="2:15" x14ac:dyDescent="0.25">
      <c r="B65">
        <v>2011</v>
      </c>
      <c r="C65">
        <v>2837</v>
      </c>
      <c r="D65" s="12">
        <f t="shared" si="1"/>
        <v>12</v>
      </c>
      <c r="E65">
        <v>7</v>
      </c>
      <c r="F65">
        <v>5</v>
      </c>
      <c r="O65" s="11">
        <f t="shared" si="0"/>
        <v>4.2298202326401125E-3</v>
      </c>
    </row>
    <row r="66" spans="2:15" x14ac:dyDescent="0.25">
      <c r="B66">
        <v>2012</v>
      </c>
      <c r="C66">
        <v>6125</v>
      </c>
      <c r="D66" s="12">
        <f t="shared" si="1"/>
        <v>21</v>
      </c>
      <c r="E66">
        <v>21</v>
      </c>
      <c r="O66" s="11">
        <f t="shared" si="0"/>
        <v>3.4285714285714284E-3</v>
      </c>
    </row>
    <row r="67" spans="2:15" x14ac:dyDescent="0.25">
      <c r="B67">
        <v>2013</v>
      </c>
      <c r="C67">
        <v>1</v>
      </c>
      <c r="D67" s="12">
        <f t="shared" si="1"/>
        <v>0</v>
      </c>
      <c r="O67" s="11" t="str">
        <f t="shared" si="0"/>
        <v/>
      </c>
    </row>
    <row r="68" spans="2:15" x14ac:dyDescent="0.25">
      <c r="B68" s="2" t="s">
        <v>15</v>
      </c>
      <c r="C68" s="2">
        <f>SUMIF(C7:C67,"&gt;0")</f>
        <v>76185</v>
      </c>
      <c r="D68" s="2">
        <f t="shared" ref="D68:N68" si="2">SUMIF(D7:D67,"&gt;0")</f>
        <v>5661</v>
      </c>
      <c r="E68" s="2">
        <f t="shared" si="2"/>
        <v>3601</v>
      </c>
      <c r="F68" s="2">
        <f t="shared" si="2"/>
        <v>1187</v>
      </c>
      <c r="G68" s="2">
        <f t="shared" si="2"/>
        <v>342</v>
      </c>
      <c r="H68" s="2">
        <f t="shared" si="2"/>
        <v>137</v>
      </c>
      <c r="I68" s="2">
        <f t="shared" si="2"/>
        <v>85</v>
      </c>
      <c r="J68" s="2">
        <f t="shared" si="2"/>
        <v>146</v>
      </c>
      <c r="K68" s="2">
        <f t="shared" si="2"/>
        <v>30</v>
      </c>
      <c r="L68" s="2">
        <f t="shared" si="2"/>
        <v>8</v>
      </c>
      <c r="M68" s="2">
        <f t="shared" si="2"/>
        <v>122</v>
      </c>
      <c r="N68" s="2">
        <f t="shared" si="2"/>
        <v>3</v>
      </c>
      <c r="O68" s="13">
        <f t="shared" si="0"/>
        <v>7.4305965741287658E-2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2013-07-17T11:09:42Z</dcterms:modified>
</cp:coreProperties>
</file>