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unadata\WorkingPublications\2018_Commission\2. Documents\ORIGINALS\PWG\PWG-402\"/>
    </mc:Choice>
  </mc:AlternateContent>
  <bookViews>
    <workbookView xWindow="190" yWindow="120" windowWidth="13380" windowHeight="7940"/>
  </bookViews>
  <sheets>
    <sheet name="Belize" sheetId="7" r:id="rId1"/>
    <sheet name="China" sheetId="1" r:id="rId2"/>
    <sheet name="Japan" sheetId="3" r:id="rId3"/>
    <sheet name="Korea" sheetId="4" r:id="rId4"/>
    <sheet name="Senegal" sheetId="5" r:id="rId5"/>
    <sheet name="SVG" sheetId="6" r:id="rId6"/>
    <sheet name="Liberia" sheetId="8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D74" i="8" l="1"/>
  <c r="B74" i="8"/>
  <c r="D73" i="8"/>
  <c r="D72" i="8"/>
  <c r="B72" i="8"/>
  <c r="D71" i="8"/>
  <c r="B71" i="8"/>
  <c r="D70" i="8"/>
  <c r="B70" i="8"/>
  <c r="D69" i="8"/>
  <c r="B69" i="8"/>
  <c r="D68" i="8"/>
  <c r="B68" i="8"/>
  <c r="D67" i="8"/>
  <c r="B67" i="8"/>
  <c r="D63" i="8"/>
  <c r="D61" i="8"/>
  <c r="B61" i="8"/>
  <c r="D60" i="8"/>
  <c r="B60" i="8"/>
  <c r="D59" i="8"/>
  <c r="D58" i="8"/>
  <c r="B58" i="8"/>
  <c r="D57" i="8"/>
  <c r="B57" i="8"/>
  <c r="D56" i="8"/>
  <c r="B56" i="8"/>
  <c r="D55" i="8"/>
  <c r="B55" i="8"/>
  <c r="D54" i="8"/>
  <c r="B54" i="8"/>
  <c r="D49" i="8"/>
  <c r="D47" i="8"/>
  <c r="D46" i="8"/>
  <c r="D45" i="8"/>
  <c r="D41" i="8"/>
  <c r="D40" i="8"/>
  <c r="D39" i="8"/>
  <c r="D38" i="8"/>
  <c r="D37" i="8"/>
  <c r="D36" i="8"/>
  <c r="D35" i="8"/>
  <c r="D34" i="8"/>
  <c r="D33" i="8"/>
  <c r="D32" i="8"/>
  <c r="D30" i="8"/>
  <c r="D14" i="8"/>
  <c r="D13" i="8"/>
  <c r="D12" i="8"/>
  <c r="D11" i="8"/>
  <c r="D10" i="8"/>
  <c r="D9" i="8"/>
  <c r="D8" i="8"/>
  <c r="D7" i="8"/>
  <c r="D6" i="8"/>
  <c r="D65" i="8" l="1"/>
  <c r="D16" i="8"/>
  <c r="D76" i="8"/>
  <c r="D43" i="8"/>
  <c r="D51" i="8"/>
  <c r="D7" i="6"/>
  <c r="D6" i="6"/>
</calcChain>
</file>

<file path=xl/sharedStrings.xml><?xml version="1.0" encoding="utf-8"?>
<sst xmlns="http://schemas.openxmlformats.org/spreadsheetml/2006/main" count="710" uniqueCount="181">
  <si>
    <t>ICCAT Vessel number</t>
  </si>
  <si>
    <t>Species</t>
  </si>
  <si>
    <t xml:space="preserve">Stock </t>
  </si>
  <si>
    <t>Total Transhipped in Kg.</t>
  </si>
  <si>
    <t>AT000CHN00085</t>
  </si>
  <si>
    <t>BET</t>
  </si>
  <si>
    <t>YFT</t>
  </si>
  <si>
    <t>SWO</t>
  </si>
  <si>
    <t>BUM</t>
  </si>
  <si>
    <t>ALB</t>
  </si>
  <si>
    <t>SAI</t>
  </si>
  <si>
    <t>OIL</t>
  </si>
  <si>
    <t>SSM</t>
  </si>
  <si>
    <t>AT000CHN00098</t>
  </si>
  <si>
    <t>OPAH</t>
  </si>
  <si>
    <t>AT000CHN00086</t>
  </si>
  <si>
    <t>OTH</t>
  </si>
  <si>
    <t>AT000CHN00087</t>
  </si>
  <si>
    <t>AT000CHN00061</t>
  </si>
  <si>
    <t>SKH</t>
  </si>
  <si>
    <t>SHK</t>
  </si>
  <si>
    <t>AT000CHN00108</t>
  </si>
  <si>
    <t>AT000CHN00109</t>
  </si>
  <si>
    <t>AT000CHN00110</t>
  </si>
  <si>
    <t>AT000CHN00111</t>
  </si>
  <si>
    <t>AT000CHN00112</t>
  </si>
  <si>
    <t>AT000CHN00102</t>
  </si>
  <si>
    <t>AT000CHN00103</t>
  </si>
  <si>
    <t>AT000CHN00104</t>
  </si>
  <si>
    <t>AT000CHN00105</t>
  </si>
  <si>
    <t>AT000CHN00063</t>
  </si>
  <si>
    <t>AT000CHN00022</t>
  </si>
  <si>
    <t>AT000CHN00019</t>
  </si>
  <si>
    <t>AT000CHN00023</t>
  </si>
  <si>
    <t>AT000CHN00024</t>
  </si>
  <si>
    <t>AT000CHN00096</t>
  </si>
  <si>
    <t>AT000CHN00097</t>
  </si>
  <si>
    <t>AT000CHN00106</t>
  </si>
  <si>
    <t>AT000CHN00099</t>
  </si>
  <si>
    <t>AT000CHN00107</t>
  </si>
  <si>
    <t>AT000CHN00088</t>
  </si>
  <si>
    <t>AT000CHN00089</t>
  </si>
  <si>
    <t>AT000CHN00090</t>
  </si>
  <si>
    <t>AT000CHN00091</t>
  </si>
  <si>
    <t>AT000CHN00092</t>
  </si>
  <si>
    <t>AT000CHN00093</t>
  </si>
  <si>
    <t>AT000CHN00094</t>
  </si>
  <si>
    <t>AT000CHN00046</t>
  </si>
  <si>
    <t>AT000CHN00100</t>
  </si>
  <si>
    <t>AT000CHN00101</t>
  </si>
  <si>
    <t xml:space="preserve">CHINA </t>
  </si>
  <si>
    <t>SBT</t>
    <phoneticPr fontId="0"/>
  </si>
  <si>
    <t>BET</t>
    <phoneticPr fontId="0"/>
  </si>
  <si>
    <t>YFT</t>
    <phoneticPr fontId="0"/>
  </si>
  <si>
    <t>SWO</t>
    <phoneticPr fontId="0"/>
  </si>
  <si>
    <t>OT</t>
    <phoneticPr fontId="0"/>
  </si>
  <si>
    <t>AT000JPN00565</t>
  </si>
  <si>
    <t>AT000JPN00326</t>
  </si>
  <si>
    <t>AT000JPN00469</t>
  </si>
  <si>
    <t>AT000JPN00273</t>
  </si>
  <si>
    <t>AT000JPN00450</t>
  </si>
  <si>
    <t>AT000JPN00032</t>
  </si>
  <si>
    <t>AT000JPN00025</t>
  </si>
  <si>
    <t>AT000JPN00156</t>
  </si>
  <si>
    <t>AT000JPN00480</t>
  </si>
  <si>
    <t>AT000JPN00477</t>
  </si>
  <si>
    <t>AT000JPN00465</t>
  </si>
  <si>
    <t>AT000JPN00254</t>
  </si>
  <si>
    <t>AT000JPN00397</t>
  </si>
  <si>
    <t>AT000JPN00333</t>
  </si>
  <si>
    <t>AT000JPN00168</t>
  </si>
  <si>
    <t>AT000JPN00274</t>
  </si>
  <si>
    <t>AT000JPN00537</t>
  </si>
  <si>
    <t>AT000JPN00540</t>
  </si>
  <si>
    <t>AT000JPN00509</t>
  </si>
  <si>
    <t>AT000JPN00193</t>
  </si>
  <si>
    <t>AT000JPN00003</t>
  </si>
  <si>
    <t>AT000JPN00525</t>
  </si>
  <si>
    <t>AT000JPN00046</t>
  </si>
  <si>
    <t>AT000JPN00399</t>
  </si>
  <si>
    <t>AT000JPN00494</t>
  </si>
  <si>
    <t>AT000JPN00641</t>
  </si>
  <si>
    <t>AT000JPN00079</t>
  </si>
  <si>
    <t>AT000JPN00429</t>
  </si>
  <si>
    <t>AT000JPN00482</t>
  </si>
  <si>
    <t>AT000JPN00337</t>
  </si>
  <si>
    <t>AT000JPN00041</t>
  </si>
  <si>
    <t>AT000JPN00485</t>
  </si>
  <si>
    <t>AT000JPN00131</t>
  </si>
  <si>
    <t>AT000JPN00413</t>
  </si>
  <si>
    <t>AT000JPN00206</t>
  </si>
  <si>
    <t>AT000JPN00243</t>
  </si>
  <si>
    <t>AT000JPN00359</t>
  </si>
  <si>
    <t>AT000JPN00471</t>
  </si>
  <si>
    <t>AT000JPN00536</t>
  </si>
  <si>
    <t>AT000JPN00289</t>
  </si>
  <si>
    <t>AT000JPN00384</t>
  </si>
  <si>
    <t>AT000JPN00514</t>
  </si>
  <si>
    <t>AT000JPN00074</t>
  </si>
  <si>
    <t>AT000JPN00421</t>
  </si>
  <si>
    <t>AT000JPN00112</t>
  </si>
  <si>
    <t>AT000JPN00077</t>
  </si>
  <si>
    <t>AT000JPN00295</t>
  </si>
  <si>
    <t>AT000JPN00033</t>
  </si>
  <si>
    <t>AT000JPN00047</t>
  </si>
  <si>
    <t>AT000JPN00284</t>
  </si>
  <si>
    <t>AT000JPN00462</t>
  </si>
  <si>
    <t>AT000JPN00327</t>
  </si>
  <si>
    <t>AT000JPN00064</t>
  </si>
  <si>
    <t>AT000JPN00369</t>
  </si>
  <si>
    <t>AT000JPN00521</t>
  </si>
  <si>
    <t>AT000JPN00478</t>
  </si>
  <si>
    <t>AT000JPN00073</t>
  </si>
  <si>
    <t>AT000JPN00459</t>
  </si>
  <si>
    <t>AT000JPN00130</t>
  </si>
  <si>
    <t>AT000JPN00448</t>
  </si>
  <si>
    <t>AT000JPN00512</t>
  </si>
  <si>
    <t>AT000JPN00382</t>
  </si>
  <si>
    <t>AT000KOR00072</t>
  </si>
  <si>
    <t>Bigeye</t>
  </si>
  <si>
    <t>Yellowfin</t>
  </si>
  <si>
    <t>Swordfish</t>
  </si>
  <si>
    <t>Striped marlin</t>
  </si>
  <si>
    <t>Blue marlin</t>
  </si>
  <si>
    <t>Albacore</t>
  </si>
  <si>
    <t>Other Fish</t>
    <phoneticPr fontId="0" type="noConversion"/>
  </si>
  <si>
    <t>Southern bluefin tuna</t>
  </si>
  <si>
    <t>AT000KOR00228</t>
  </si>
  <si>
    <t>AT000KOR00227</t>
  </si>
  <si>
    <t>AT000KOR00057</t>
  </si>
  <si>
    <t>AT000KOR00137</t>
  </si>
  <si>
    <t>AT000KOR00215</t>
  </si>
  <si>
    <t>Numéro ICCAT du navire</t>
  </si>
  <si>
    <t>Espèce</t>
  </si>
  <si>
    <t>Total transbordé en kg</t>
  </si>
  <si>
    <t>AT000SEN00023</t>
  </si>
  <si>
    <t xml:space="preserve">thon obèse </t>
  </si>
  <si>
    <t>ATLANTIQUE</t>
  </si>
  <si>
    <t xml:space="preserve"> yellowfin </t>
  </si>
  <si>
    <t>poissons à rostres</t>
  </si>
  <si>
    <t>Autres poissons</t>
  </si>
  <si>
    <t>AT000VCT00052</t>
  </si>
  <si>
    <t>Bigeye tuna</t>
  </si>
  <si>
    <t>BET-A</t>
  </si>
  <si>
    <t>Yellowfin tuna</t>
  </si>
  <si>
    <t>ATW</t>
  </si>
  <si>
    <t>AT000VCT00053</t>
  </si>
  <si>
    <t>AT000VCT00055</t>
  </si>
  <si>
    <t>AT000BLZ00042</t>
  </si>
  <si>
    <t>N/S</t>
  </si>
  <si>
    <t>N</t>
  </si>
  <si>
    <t>AT000BLZ00061</t>
  </si>
  <si>
    <t>ST VINCENT AND THE GRENADINES</t>
  </si>
  <si>
    <t>BELIZE</t>
  </si>
  <si>
    <t>JAPAN</t>
  </si>
  <si>
    <t>KOREA</t>
  </si>
  <si>
    <t>SENEGAL</t>
  </si>
  <si>
    <t>AT000LBR00003 (CHI)</t>
  </si>
  <si>
    <t>BFT</t>
  </si>
  <si>
    <t>AT000LBR00016 (FUT)</t>
  </si>
  <si>
    <t>BLM</t>
  </si>
  <si>
    <t>SFA</t>
  </si>
  <si>
    <t>OPA</t>
  </si>
  <si>
    <t>AT000LBR0006 (GEN)</t>
  </si>
  <si>
    <t>MLS</t>
  </si>
  <si>
    <t>WAH</t>
  </si>
  <si>
    <t xml:space="preserve">LIBERIA (Transhipments Received to Carrier Vessels) </t>
  </si>
  <si>
    <t>ICCAT Vessel No.</t>
  </si>
  <si>
    <t>SMA</t>
  </si>
  <si>
    <t>AT000LBR00002 (MEI)</t>
  </si>
  <si>
    <t>AT000LBR00022 (SHO)</t>
  </si>
  <si>
    <t>SKJ</t>
  </si>
  <si>
    <t>AT000LBR00008 (VIC)</t>
  </si>
  <si>
    <t>(Flagged to Liberia in 2017)</t>
  </si>
  <si>
    <t>Note: This file contains one sheet for each CPC which submitted a report</t>
  </si>
  <si>
    <t xml:space="preserve">CPC Reports of At-Sea Transhipment </t>
  </si>
  <si>
    <t>PWG-402-Annex 1</t>
  </si>
  <si>
    <t>Rapports sur les transbordements en mer des CPC</t>
  </si>
  <si>
    <t>Remarque: ce fichier contient une feuille pour chaque CPC qui a  soumis un rapport.</t>
  </si>
  <si>
    <t>Informes de transbordos en el mar de las CPC</t>
  </si>
  <si>
    <t>Nota: este archivo contiene una hoja para cada CPC que envió un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</si>
</sst>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_(* #,##0_);_(* \(#,##0\);_(* &quot;-&quot;??_);_(@_)"/>
    <numFmt numFmtId="168" formatCode="_(* #,##0.00_);_(* \(#,##0.00\);_(* &quot;-&quot;??_);_(@_)"/>
    <numFmt numFmtId="169" formatCode="#,##0;[Red]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Protection="0"/>
    <xf numFmtId="168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/>
    <xf numFmtId="0" fontId="0" fillId="0" borderId="8" xfId="0" applyBorder="1" applyAlignment="1">
      <alignment vertical="top" wrapText="1"/>
    </xf>
    <xf numFmtId="0" fontId="0" fillId="0" borderId="6" xfId="0" applyBorder="1" applyAlignment="1">
      <alignment vertical="top" shrinkToFit="1"/>
    </xf>
    <xf numFmtId="0" fontId="0" fillId="0" borderId="6" xfId="0" applyBorder="1" applyAlignment="1">
      <alignment vertical="top" wrapText="1"/>
    </xf>
    <xf numFmtId="164" fontId="0" fillId="0" borderId="3" xfId="2" applyFont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166" fontId="0" fillId="0" borderId="3" xfId="1" applyNumberFormat="1" applyFont="1" applyBorder="1" applyAlignment="1">
      <alignment vertical="top" wrapText="1"/>
    </xf>
    <xf numFmtId="167" fontId="0" fillId="0" borderId="3" xfId="1" applyNumberFormat="1" applyFont="1" applyBorder="1" applyAlignment="1">
      <alignment vertical="top" wrapText="1"/>
    </xf>
    <xf numFmtId="0" fontId="2" fillId="0" borderId="0" xfId="0" applyFont="1"/>
    <xf numFmtId="49" fontId="4" fillId="0" borderId="9" xfId="3" applyNumberFormat="1" applyFont="1" applyFill="1" applyBorder="1" applyAlignment="1">
      <alignment vertical="top" wrapText="1"/>
    </xf>
    <xf numFmtId="0" fontId="0" fillId="0" borderId="0" xfId="0"/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8" xfId="0" applyBorder="1"/>
    <xf numFmtId="0" fontId="2" fillId="0" borderId="7" xfId="0" applyFont="1" applyBorder="1" applyAlignment="1">
      <alignment vertical="top" wrapText="1"/>
    </xf>
    <xf numFmtId="3" fontId="0" fillId="0" borderId="3" xfId="0" applyNumberForma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3" fontId="0" fillId="2" borderId="3" xfId="0" applyNumberFormat="1" applyFill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3" fontId="0" fillId="2" borderId="8" xfId="0" applyNumberFormat="1" applyFill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3" fontId="2" fillId="0" borderId="8" xfId="0" applyNumberFormat="1" applyFont="1" applyBorder="1"/>
    <xf numFmtId="3" fontId="0" fillId="0" borderId="8" xfId="0" applyNumberFormat="1" applyFont="1" applyBorder="1" applyAlignment="1">
      <alignment vertical="top" wrapText="1"/>
    </xf>
    <xf numFmtId="3" fontId="0" fillId="0" borderId="8" xfId="0" applyNumberFormat="1" applyFont="1" applyBorder="1"/>
    <xf numFmtId="3" fontId="0" fillId="0" borderId="3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/>
    </xf>
    <xf numFmtId="0" fontId="0" fillId="0" borderId="7" xfId="0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169" fontId="0" fillId="0" borderId="8" xfId="0" applyNumberFormat="1" applyBorder="1"/>
    <xf numFmtId="169" fontId="0" fillId="0" borderId="8" xfId="0" applyNumberFormat="1" applyFill="1" applyBorder="1" applyAlignment="1">
      <alignment vertical="top" wrapText="1"/>
    </xf>
    <xf numFmtId="169" fontId="0" fillId="0" borderId="3" xfId="0" applyNumberFormat="1" applyFill="1" applyBorder="1" applyAlignment="1">
      <alignment vertical="top" wrapText="1"/>
    </xf>
    <xf numFmtId="169" fontId="2" fillId="0" borderId="3" xfId="0" applyNumberFormat="1" applyFont="1" applyFill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7" fillId="0" borderId="0" xfId="0" applyFont="1"/>
    <xf numFmtId="3" fontId="0" fillId="0" borderId="3" xfId="0" applyNumberFormat="1" applyFill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Comma" xfId="1" builtinId="3"/>
    <cellStyle name="Comma [0]" xfId="2" builtinId="6"/>
    <cellStyle name="Comma 2" xf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idifall\Desktop\ICCAT%20transh%20CHIK,%20et%20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KUMA 2017"/>
      <sheetName val="CHIKUMA 2017 IN PORT"/>
      <sheetName val="GENTA MARU 2017"/>
      <sheetName val="GENTA MARU IN PORT 2017"/>
      <sheetName val="META MARU 2017"/>
      <sheetName val="SHOTA MARU 2017"/>
      <sheetName val="VICTORIA II 2017"/>
    </sheetNames>
    <sheetDataSet>
      <sheetData sheetId="0" refreshError="1">
        <row r="84">
          <cell r="B84">
            <v>781803</v>
          </cell>
          <cell r="C84">
            <v>6509</v>
          </cell>
          <cell r="D84">
            <v>302742</v>
          </cell>
          <cell r="F84">
            <v>577</v>
          </cell>
          <cell r="G84">
            <v>97653</v>
          </cell>
          <cell r="H84">
            <v>24310</v>
          </cell>
          <cell r="J84">
            <v>190</v>
          </cell>
          <cell r="K84">
            <v>1278</v>
          </cell>
          <cell r="M84">
            <v>25452</v>
          </cell>
        </row>
      </sheetData>
      <sheetData sheetId="1" refreshError="1"/>
      <sheetData sheetId="2" refreshError="1">
        <row r="18">
          <cell r="A18">
            <v>412437</v>
          </cell>
          <cell r="B18">
            <v>87678</v>
          </cell>
          <cell r="C18">
            <v>341584</v>
          </cell>
          <cell r="D18">
            <v>16708</v>
          </cell>
          <cell r="E18">
            <v>344995</v>
          </cell>
          <cell r="F18">
            <v>3070</v>
          </cell>
          <cell r="G18">
            <v>2750</v>
          </cell>
          <cell r="H18">
            <v>2892</v>
          </cell>
          <cell r="I18">
            <v>918</v>
          </cell>
          <cell r="J18">
            <v>47611</v>
          </cell>
        </row>
      </sheetData>
      <sheetData sheetId="3" refreshError="1"/>
      <sheetData sheetId="4" refreshError="1">
        <row r="8">
          <cell r="A8">
            <v>198307</v>
          </cell>
          <cell r="B8">
            <v>49356</v>
          </cell>
          <cell r="C8">
            <v>7173</v>
          </cell>
          <cell r="F8">
            <v>1088</v>
          </cell>
        </row>
      </sheetData>
      <sheetData sheetId="5" refreshError="1">
        <row r="32">
          <cell r="A32">
            <v>1235659</v>
          </cell>
          <cell r="B32">
            <v>283985</v>
          </cell>
          <cell r="C32">
            <v>19187</v>
          </cell>
          <cell r="D32">
            <v>553</v>
          </cell>
          <cell r="E32">
            <v>3796</v>
          </cell>
          <cell r="F32">
            <v>22845</v>
          </cell>
          <cell r="H32">
            <v>931</v>
          </cell>
          <cell r="I32">
            <v>789</v>
          </cell>
          <cell r="K32">
            <v>4662</v>
          </cell>
        </row>
      </sheetData>
      <sheetData sheetId="6" refreshError="1">
        <row r="41">
          <cell r="A41">
            <v>2049349</v>
          </cell>
          <cell r="B41">
            <v>379630</v>
          </cell>
          <cell r="D41">
            <v>86335</v>
          </cell>
          <cell r="F41">
            <v>1048</v>
          </cell>
          <cell r="G41">
            <v>177391</v>
          </cell>
          <cell r="H41">
            <v>19168</v>
          </cell>
          <cell r="I41">
            <v>446</v>
          </cell>
          <cell r="K41">
            <v>1189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E5" sqref="E5"/>
    </sheetView>
  </sheetViews>
  <sheetFormatPr defaultRowHeight="14.5" x14ac:dyDescent="0.35"/>
  <cols>
    <col min="1" max="1" width="20.36328125" customWidth="1"/>
    <col min="2" max="2" width="19.08984375" customWidth="1"/>
    <col min="3" max="4" width="17" customWidth="1"/>
  </cols>
  <sheetData>
    <row r="1" spans="1:4" s="22" customFormat="1" x14ac:dyDescent="0.35">
      <c r="A1" s="20" t="s">
        <v>175</v>
      </c>
      <c r="D1" s="58" t="s">
        <v>176</v>
      </c>
    </row>
    <row r="2" spans="1:4" s="22" customFormat="1" x14ac:dyDescent="0.35">
      <c r="A2" s="57" t="s">
        <v>177</v>
      </c>
    </row>
    <row r="3" spans="1:4" s="22" customFormat="1" x14ac:dyDescent="0.35">
      <c r="A3" s="57" t="s">
        <v>179</v>
      </c>
    </row>
    <row r="4" spans="1:4" s="22" customFormat="1" x14ac:dyDescent="0.35">
      <c r="A4" s="57"/>
    </row>
    <row r="5" spans="1:4" s="22" customFormat="1" x14ac:dyDescent="0.35">
      <c r="A5" s="22" t="s">
        <v>174</v>
      </c>
    </row>
    <row r="6" spans="1:4" s="22" customFormat="1" x14ac:dyDescent="0.35">
      <c r="A6" s="56" t="s">
        <v>178</v>
      </c>
    </row>
    <row r="7" spans="1:4" s="22" customFormat="1" x14ac:dyDescent="0.35">
      <c r="A7" s="56" t="s">
        <v>180</v>
      </c>
    </row>
    <row r="8" spans="1:4" x14ac:dyDescent="0.35">
      <c r="A8" s="20" t="s">
        <v>153</v>
      </c>
    </row>
    <row r="9" spans="1:4" ht="15" thickBot="1" x14ac:dyDescent="0.4">
      <c r="A9" s="20"/>
    </row>
    <row r="10" spans="1:4" ht="29.5" thickBot="1" x14ac:dyDescent="0.4">
      <c r="A10" s="11" t="s">
        <v>0</v>
      </c>
      <c r="B10" s="13" t="s">
        <v>1</v>
      </c>
      <c r="C10" s="13" t="s">
        <v>2</v>
      </c>
      <c r="D10" s="13" t="s">
        <v>3</v>
      </c>
    </row>
    <row r="11" spans="1:4" ht="15" thickBot="1" x14ac:dyDescent="0.4">
      <c r="A11" s="8" t="s">
        <v>148</v>
      </c>
      <c r="B11" s="9" t="s">
        <v>5</v>
      </c>
      <c r="C11" s="9" t="s">
        <v>149</v>
      </c>
      <c r="D11" s="9">
        <v>26102</v>
      </c>
    </row>
    <row r="12" spans="1:4" ht="15" thickBot="1" x14ac:dyDescent="0.4">
      <c r="A12" s="8"/>
      <c r="B12" s="9" t="s">
        <v>6</v>
      </c>
      <c r="C12" s="9" t="s">
        <v>149</v>
      </c>
      <c r="D12" s="9">
        <v>2598</v>
      </c>
    </row>
    <row r="13" spans="1:4" ht="15" thickBot="1" x14ac:dyDescent="0.4">
      <c r="A13" s="8" t="s">
        <v>148</v>
      </c>
      <c r="B13" s="9" t="s">
        <v>5</v>
      </c>
      <c r="C13" s="9" t="s">
        <v>150</v>
      </c>
      <c r="D13" s="9">
        <v>72023</v>
      </c>
    </row>
    <row r="14" spans="1:4" ht="15" thickBot="1" x14ac:dyDescent="0.4">
      <c r="A14" s="8"/>
      <c r="B14" s="9" t="s">
        <v>6</v>
      </c>
      <c r="C14" s="9" t="s">
        <v>150</v>
      </c>
      <c r="D14" s="9">
        <v>5966</v>
      </c>
    </row>
    <row r="15" spans="1:4" ht="15" thickBot="1" x14ac:dyDescent="0.4">
      <c r="A15" s="8" t="s">
        <v>148</v>
      </c>
      <c r="B15" s="9" t="s">
        <v>5</v>
      </c>
      <c r="C15" s="9" t="s">
        <v>150</v>
      </c>
      <c r="D15" s="9">
        <v>42636</v>
      </c>
    </row>
    <row r="16" spans="1:4" ht="15" thickBot="1" x14ac:dyDescent="0.4">
      <c r="A16" s="8"/>
      <c r="B16" s="9" t="s">
        <v>6</v>
      </c>
      <c r="C16" s="9" t="s">
        <v>150</v>
      </c>
      <c r="D16" s="9">
        <v>2425</v>
      </c>
    </row>
    <row r="17" spans="1:4" ht="15" thickBot="1" x14ac:dyDescent="0.4">
      <c r="A17" s="8" t="s">
        <v>148</v>
      </c>
      <c r="B17" s="9" t="s">
        <v>5</v>
      </c>
      <c r="C17" s="9" t="s">
        <v>150</v>
      </c>
      <c r="D17" s="9">
        <v>39053</v>
      </c>
    </row>
    <row r="18" spans="1:4" ht="15" thickBot="1" x14ac:dyDescent="0.4">
      <c r="A18" s="8"/>
      <c r="B18" s="9" t="s">
        <v>6</v>
      </c>
      <c r="C18" s="9" t="s">
        <v>150</v>
      </c>
      <c r="D18" s="9">
        <v>2069</v>
      </c>
    </row>
    <row r="19" spans="1:4" ht="15" thickBot="1" x14ac:dyDescent="0.4">
      <c r="A19" s="8" t="s">
        <v>148</v>
      </c>
      <c r="B19" s="9" t="s">
        <v>5</v>
      </c>
      <c r="C19" s="9" t="s">
        <v>150</v>
      </c>
      <c r="D19" s="9">
        <v>58044</v>
      </c>
    </row>
    <row r="20" spans="1:4" ht="15" thickBot="1" x14ac:dyDescent="0.4">
      <c r="A20" s="8"/>
      <c r="B20" s="9" t="s">
        <v>6</v>
      </c>
      <c r="C20" s="9" t="s">
        <v>150</v>
      </c>
      <c r="D20" s="9">
        <v>527</v>
      </c>
    </row>
    <row r="21" spans="1:4" ht="15" thickBot="1" x14ac:dyDescent="0.4">
      <c r="A21" s="8" t="s">
        <v>151</v>
      </c>
      <c r="B21" s="9" t="s">
        <v>5</v>
      </c>
      <c r="C21" s="9" t="s">
        <v>150</v>
      </c>
      <c r="D21" s="9">
        <v>36830</v>
      </c>
    </row>
    <row r="22" spans="1:4" ht="15" thickBot="1" x14ac:dyDescent="0.4">
      <c r="A22" s="8"/>
      <c r="B22" s="9" t="s">
        <v>6</v>
      </c>
      <c r="C22" s="9" t="s">
        <v>150</v>
      </c>
      <c r="D22" s="9">
        <v>2776</v>
      </c>
    </row>
    <row r="23" spans="1:4" ht="15" thickBot="1" x14ac:dyDescent="0.4">
      <c r="A23" s="8" t="s">
        <v>148</v>
      </c>
      <c r="B23" s="9" t="s">
        <v>5</v>
      </c>
      <c r="C23" s="9" t="s">
        <v>149</v>
      </c>
      <c r="D23" s="9">
        <v>37637</v>
      </c>
    </row>
    <row r="24" spans="1:4" ht="15" thickBot="1" x14ac:dyDescent="0.4">
      <c r="A24" s="8"/>
      <c r="B24" s="9" t="s">
        <v>6</v>
      </c>
      <c r="C24" s="9" t="s">
        <v>149</v>
      </c>
      <c r="D24" s="9">
        <v>2284</v>
      </c>
    </row>
    <row r="25" spans="1:4" ht="15" thickBot="1" x14ac:dyDescent="0.4">
      <c r="A25" s="8" t="s">
        <v>148</v>
      </c>
      <c r="B25" s="9" t="s">
        <v>5</v>
      </c>
      <c r="C25" s="9" t="s">
        <v>149</v>
      </c>
      <c r="D25" s="9">
        <v>23244</v>
      </c>
    </row>
    <row r="26" spans="1:4" ht="15" thickBot="1" x14ac:dyDescent="0.4">
      <c r="A26" s="8"/>
      <c r="B26" s="9" t="s">
        <v>7</v>
      </c>
      <c r="C26" s="9" t="s">
        <v>149</v>
      </c>
      <c r="D26" s="9">
        <v>21786</v>
      </c>
    </row>
    <row r="27" spans="1:4" ht="15" thickBot="1" x14ac:dyDescent="0.4">
      <c r="A27" s="8"/>
      <c r="B27" s="9"/>
      <c r="C27" s="9"/>
      <c r="D27" s="9"/>
    </row>
    <row r="28" spans="1:4" ht="15" thickBot="1" x14ac:dyDescent="0.4">
      <c r="A28" s="8"/>
      <c r="B28" s="9"/>
      <c r="C28" s="9"/>
      <c r="D28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4"/>
  <sheetViews>
    <sheetView workbookViewId="0">
      <selection activeCell="A2" sqref="A2"/>
    </sheetView>
  </sheetViews>
  <sheetFormatPr defaultRowHeight="14.5" x14ac:dyDescent="0.35"/>
  <cols>
    <col min="1" max="4" width="23.453125" customWidth="1"/>
  </cols>
  <sheetData>
    <row r="2" spans="1:4" x14ac:dyDescent="0.35">
      <c r="A2" s="20" t="s">
        <v>50</v>
      </c>
    </row>
    <row r="3" spans="1:4" x14ac:dyDescent="0.35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35">
      <c r="A4" s="2" t="s">
        <v>4</v>
      </c>
      <c r="B4" s="1" t="s">
        <v>5</v>
      </c>
      <c r="C4" s="3"/>
      <c r="D4" s="3">
        <v>97375</v>
      </c>
    </row>
    <row r="5" spans="1:4" x14ac:dyDescent="0.35">
      <c r="A5" s="2" t="s">
        <v>4</v>
      </c>
      <c r="B5" s="1" t="s">
        <v>6</v>
      </c>
      <c r="C5" s="3"/>
      <c r="D5" s="3">
        <v>5879</v>
      </c>
    </row>
    <row r="6" spans="1:4" x14ac:dyDescent="0.35">
      <c r="A6" s="2" t="s">
        <v>4</v>
      </c>
      <c r="B6" s="1" t="s">
        <v>7</v>
      </c>
      <c r="C6" s="3"/>
      <c r="D6" s="3">
        <v>4056</v>
      </c>
    </row>
    <row r="7" spans="1:4" x14ac:dyDescent="0.35">
      <c r="A7" s="2" t="s">
        <v>4</v>
      </c>
      <c r="B7" s="1" t="s">
        <v>8</v>
      </c>
      <c r="C7" s="3"/>
      <c r="D7" s="3">
        <v>437</v>
      </c>
    </row>
    <row r="8" spans="1:4" x14ac:dyDescent="0.35">
      <c r="A8" s="2" t="s">
        <v>4</v>
      </c>
      <c r="B8" s="1" t="s">
        <v>9</v>
      </c>
      <c r="C8" s="3"/>
      <c r="D8" s="3">
        <v>1204</v>
      </c>
    </row>
    <row r="9" spans="1:4" x14ac:dyDescent="0.35">
      <c r="A9" s="2" t="s">
        <v>4</v>
      </c>
      <c r="B9" s="1" t="s">
        <v>10</v>
      </c>
      <c r="C9" s="3"/>
      <c r="D9" s="3">
        <v>15</v>
      </c>
    </row>
    <row r="10" spans="1:4" x14ac:dyDescent="0.35">
      <c r="A10" s="2" t="s">
        <v>4</v>
      </c>
      <c r="B10" s="1" t="s">
        <v>11</v>
      </c>
      <c r="C10" s="3"/>
      <c r="D10" s="3">
        <v>50</v>
      </c>
    </row>
    <row r="11" spans="1:4" x14ac:dyDescent="0.35">
      <c r="A11" s="2" t="s">
        <v>4</v>
      </c>
      <c r="B11" s="1" t="s">
        <v>12</v>
      </c>
      <c r="C11" s="3"/>
      <c r="D11" s="3">
        <v>15</v>
      </c>
    </row>
    <row r="12" spans="1:4" x14ac:dyDescent="0.35">
      <c r="A12" s="2" t="s">
        <v>13</v>
      </c>
      <c r="B12" s="1" t="s">
        <v>5</v>
      </c>
      <c r="C12" s="3"/>
      <c r="D12" s="3">
        <v>86818</v>
      </c>
    </row>
    <row r="13" spans="1:4" x14ac:dyDescent="0.35">
      <c r="A13" s="2" t="s">
        <v>13</v>
      </c>
      <c r="B13" s="1" t="s">
        <v>6</v>
      </c>
      <c r="C13" s="3"/>
      <c r="D13" s="3">
        <v>5145</v>
      </c>
    </row>
    <row r="14" spans="1:4" x14ac:dyDescent="0.35">
      <c r="A14" s="2" t="s">
        <v>13</v>
      </c>
      <c r="B14" s="1" t="s">
        <v>7</v>
      </c>
      <c r="C14" s="3"/>
      <c r="D14" s="3">
        <v>3712</v>
      </c>
    </row>
    <row r="15" spans="1:4" x14ac:dyDescent="0.35">
      <c r="A15" s="2" t="s">
        <v>13</v>
      </c>
      <c r="B15" s="1" t="s">
        <v>8</v>
      </c>
      <c r="C15" s="3"/>
      <c r="D15" s="3">
        <v>537</v>
      </c>
    </row>
    <row r="16" spans="1:4" x14ac:dyDescent="0.35">
      <c r="A16" s="2" t="s">
        <v>13</v>
      </c>
      <c r="B16" s="1" t="s">
        <v>9</v>
      </c>
      <c r="C16" s="3"/>
      <c r="D16" s="3">
        <v>1083</v>
      </c>
    </row>
    <row r="17" spans="1:4" x14ac:dyDescent="0.35">
      <c r="A17" s="2" t="s">
        <v>13</v>
      </c>
      <c r="B17" s="1" t="s">
        <v>14</v>
      </c>
      <c r="C17" s="3"/>
      <c r="D17" s="3">
        <v>158</v>
      </c>
    </row>
    <row r="18" spans="1:4" x14ac:dyDescent="0.35">
      <c r="A18" s="2" t="s">
        <v>13</v>
      </c>
      <c r="B18" s="1" t="s">
        <v>11</v>
      </c>
      <c r="C18" s="3"/>
      <c r="D18" s="3">
        <v>524</v>
      </c>
    </row>
    <row r="19" spans="1:4" x14ac:dyDescent="0.35">
      <c r="A19" s="2" t="s">
        <v>13</v>
      </c>
      <c r="B19" s="1" t="s">
        <v>12</v>
      </c>
      <c r="C19" s="3"/>
      <c r="D19" s="3">
        <v>94</v>
      </c>
    </row>
    <row r="20" spans="1:4" x14ac:dyDescent="0.35">
      <c r="A20" s="2" t="s">
        <v>15</v>
      </c>
      <c r="B20" s="1" t="s">
        <v>5</v>
      </c>
      <c r="C20" s="3"/>
      <c r="D20" s="3">
        <v>244733.99999999997</v>
      </c>
    </row>
    <row r="21" spans="1:4" x14ac:dyDescent="0.35">
      <c r="A21" s="2" t="s">
        <v>15</v>
      </c>
      <c r="B21" s="1" t="s">
        <v>6</v>
      </c>
      <c r="C21" s="3"/>
      <c r="D21" s="3">
        <v>9618</v>
      </c>
    </row>
    <row r="22" spans="1:4" x14ac:dyDescent="0.35">
      <c r="A22" s="2" t="s">
        <v>15</v>
      </c>
      <c r="B22" s="4" t="s">
        <v>7</v>
      </c>
      <c r="C22" s="3"/>
      <c r="D22" s="3">
        <v>15914</v>
      </c>
    </row>
    <row r="23" spans="1:4" x14ac:dyDescent="0.35">
      <c r="A23" s="2" t="s">
        <v>15</v>
      </c>
      <c r="B23" s="4" t="s">
        <v>8</v>
      </c>
      <c r="C23" s="3"/>
      <c r="D23" s="3">
        <v>2775</v>
      </c>
    </row>
    <row r="24" spans="1:4" x14ac:dyDescent="0.35">
      <c r="A24" s="2" t="s">
        <v>15</v>
      </c>
      <c r="B24" s="4" t="s">
        <v>9</v>
      </c>
      <c r="C24" s="3"/>
      <c r="D24" s="3">
        <v>12809</v>
      </c>
    </row>
    <row r="25" spans="1:4" x14ac:dyDescent="0.35">
      <c r="A25" s="2" t="s">
        <v>15</v>
      </c>
      <c r="B25" s="4" t="s">
        <v>11</v>
      </c>
      <c r="C25" s="3"/>
      <c r="D25" s="3">
        <v>1806</v>
      </c>
    </row>
    <row r="26" spans="1:4" x14ac:dyDescent="0.35">
      <c r="A26" s="2" t="s">
        <v>15</v>
      </c>
      <c r="B26" s="4" t="s">
        <v>16</v>
      </c>
      <c r="C26" s="3"/>
      <c r="D26" s="3">
        <v>40</v>
      </c>
    </row>
    <row r="27" spans="1:4" x14ac:dyDescent="0.35">
      <c r="A27" s="2" t="s">
        <v>17</v>
      </c>
      <c r="B27" s="4" t="s">
        <v>5</v>
      </c>
      <c r="C27" s="3"/>
      <c r="D27" s="3">
        <v>186600</v>
      </c>
    </row>
    <row r="28" spans="1:4" x14ac:dyDescent="0.35">
      <c r="A28" s="2" t="s">
        <v>17</v>
      </c>
      <c r="B28" s="4" t="s">
        <v>6</v>
      </c>
      <c r="C28" s="3"/>
      <c r="D28" s="3">
        <v>6577</v>
      </c>
    </row>
    <row r="29" spans="1:4" x14ac:dyDescent="0.35">
      <c r="A29" s="2" t="s">
        <v>17</v>
      </c>
      <c r="B29" s="4" t="s">
        <v>7</v>
      </c>
      <c r="C29" s="3"/>
      <c r="D29" s="3">
        <v>24368</v>
      </c>
    </row>
    <row r="30" spans="1:4" x14ac:dyDescent="0.35">
      <c r="A30" s="2" t="s">
        <v>17</v>
      </c>
      <c r="B30" s="4" t="s">
        <v>8</v>
      </c>
      <c r="C30" s="3"/>
      <c r="D30" s="3">
        <v>1152.0000000000002</v>
      </c>
    </row>
    <row r="31" spans="1:4" x14ac:dyDescent="0.35">
      <c r="A31" s="2" t="s">
        <v>17</v>
      </c>
      <c r="B31" s="3" t="s">
        <v>9</v>
      </c>
      <c r="C31" s="3"/>
      <c r="D31" s="3">
        <v>11936</v>
      </c>
    </row>
    <row r="32" spans="1:4" x14ac:dyDescent="0.35">
      <c r="A32" s="2" t="s">
        <v>17</v>
      </c>
      <c r="B32" s="3" t="s">
        <v>14</v>
      </c>
      <c r="C32" s="3"/>
      <c r="D32" s="3">
        <v>327</v>
      </c>
    </row>
    <row r="33" spans="1:4" x14ac:dyDescent="0.35">
      <c r="A33" s="2" t="s">
        <v>17</v>
      </c>
      <c r="B33" s="3" t="s">
        <v>11</v>
      </c>
      <c r="C33" s="3"/>
      <c r="D33" s="3">
        <v>1377</v>
      </c>
    </row>
    <row r="34" spans="1:4" x14ac:dyDescent="0.35">
      <c r="A34" s="2" t="s">
        <v>17</v>
      </c>
      <c r="B34" s="3" t="s">
        <v>16</v>
      </c>
      <c r="C34" s="3"/>
      <c r="D34" s="3">
        <v>1040</v>
      </c>
    </row>
    <row r="35" spans="1:4" x14ac:dyDescent="0.35">
      <c r="A35" s="2" t="s">
        <v>18</v>
      </c>
      <c r="B35" s="3" t="s">
        <v>5</v>
      </c>
      <c r="C35" s="3"/>
      <c r="D35" s="3">
        <v>184615</v>
      </c>
    </row>
    <row r="36" spans="1:4" x14ac:dyDescent="0.35">
      <c r="A36" s="2" t="s">
        <v>18</v>
      </c>
      <c r="B36" s="3" t="s">
        <v>6</v>
      </c>
      <c r="C36" s="3"/>
      <c r="D36" s="3">
        <v>6973</v>
      </c>
    </row>
    <row r="37" spans="1:4" x14ac:dyDescent="0.35">
      <c r="A37" s="2" t="s">
        <v>18</v>
      </c>
      <c r="B37" s="3" t="s">
        <v>7</v>
      </c>
      <c r="C37" s="3"/>
      <c r="D37" s="3">
        <v>13893</v>
      </c>
    </row>
    <row r="38" spans="1:4" x14ac:dyDescent="0.35">
      <c r="A38" s="2" t="s">
        <v>18</v>
      </c>
      <c r="B38" s="3" t="s">
        <v>8</v>
      </c>
      <c r="C38" s="3"/>
      <c r="D38" s="3">
        <v>3378</v>
      </c>
    </row>
    <row r="39" spans="1:4" x14ac:dyDescent="0.35">
      <c r="A39" s="2" t="s">
        <v>18</v>
      </c>
      <c r="B39" s="3" t="s">
        <v>9</v>
      </c>
      <c r="C39" s="3"/>
      <c r="D39" s="3">
        <v>11750</v>
      </c>
    </row>
    <row r="40" spans="1:4" x14ac:dyDescent="0.35">
      <c r="A40" s="2" t="s">
        <v>18</v>
      </c>
      <c r="B40" s="3" t="s">
        <v>14</v>
      </c>
      <c r="C40" s="3"/>
      <c r="D40" s="3">
        <v>843</v>
      </c>
    </row>
    <row r="41" spans="1:4" x14ac:dyDescent="0.35">
      <c r="A41" s="2" t="s">
        <v>18</v>
      </c>
      <c r="B41" s="3" t="s">
        <v>11</v>
      </c>
      <c r="C41" s="3"/>
      <c r="D41" s="3">
        <v>2065</v>
      </c>
    </row>
    <row r="42" spans="1:4" x14ac:dyDescent="0.35">
      <c r="A42" s="2" t="s">
        <v>18</v>
      </c>
      <c r="B42" s="3" t="s">
        <v>19</v>
      </c>
      <c r="C42" s="3"/>
      <c r="D42" s="3">
        <v>981</v>
      </c>
    </row>
    <row r="43" spans="1:4" x14ac:dyDescent="0.35">
      <c r="A43" s="2" t="s">
        <v>18</v>
      </c>
      <c r="B43" s="3" t="s">
        <v>16</v>
      </c>
      <c r="C43" s="3"/>
      <c r="D43" s="3">
        <v>817</v>
      </c>
    </row>
    <row r="44" spans="1:4" x14ac:dyDescent="0.35">
      <c r="A44" s="2" t="s">
        <v>18</v>
      </c>
      <c r="B44" s="3" t="s">
        <v>12</v>
      </c>
      <c r="C44" s="3"/>
      <c r="D44" s="3">
        <v>834</v>
      </c>
    </row>
    <row r="45" spans="1:4" x14ac:dyDescent="0.35">
      <c r="A45" s="2" t="s">
        <v>18</v>
      </c>
      <c r="B45" s="3" t="s">
        <v>20</v>
      </c>
      <c r="C45" s="3"/>
      <c r="D45" s="3">
        <v>263</v>
      </c>
    </row>
    <row r="46" spans="1:4" x14ac:dyDescent="0.35">
      <c r="A46" s="2" t="s">
        <v>21</v>
      </c>
      <c r="B46" s="3" t="s">
        <v>5</v>
      </c>
      <c r="C46" s="3"/>
      <c r="D46" s="3">
        <v>183137.99999999997</v>
      </c>
    </row>
    <row r="47" spans="1:4" x14ac:dyDescent="0.35">
      <c r="A47" s="2" t="s">
        <v>21</v>
      </c>
      <c r="B47" s="3" t="s">
        <v>6</v>
      </c>
      <c r="C47" s="3"/>
      <c r="D47" s="3">
        <v>6758.9999999999991</v>
      </c>
    </row>
    <row r="48" spans="1:4" x14ac:dyDescent="0.35">
      <c r="A48" s="2" t="s">
        <v>22</v>
      </c>
      <c r="B48" s="3" t="s">
        <v>5</v>
      </c>
      <c r="C48" s="3"/>
      <c r="D48" s="3">
        <v>112795</v>
      </c>
    </row>
    <row r="49" spans="1:4" x14ac:dyDescent="0.35">
      <c r="A49" s="2" t="s">
        <v>22</v>
      </c>
      <c r="B49" s="3" t="s">
        <v>6</v>
      </c>
      <c r="C49" s="3"/>
      <c r="D49" s="3">
        <v>5773.0000000000009</v>
      </c>
    </row>
    <row r="50" spans="1:4" x14ac:dyDescent="0.35">
      <c r="A50" s="2" t="s">
        <v>23</v>
      </c>
      <c r="B50" s="3" t="s">
        <v>5</v>
      </c>
      <c r="C50" s="3"/>
      <c r="D50" s="3">
        <v>105779</v>
      </c>
    </row>
    <row r="51" spans="1:4" x14ac:dyDescent="0.35">
      <c r="A51" s="2" t="s">
        <v>23</v>
      </c>
      <c r="B51" s="3" t="s">
        <v>6</v>
      </c>
      <c r="C51" s="3"/>
      <c r="D51" s="3">
        <v>6733</v>
      </c>
    </row>
    <row r="52" spans="1:4" x14ac:dyDescent="0.35">
      <c r="A52" s="2" t="s">
        <v>24</v>
      </c>
      <c r="B52" s="3" t="s">
        <v>5</v>
      </c>
      <c r="C52" s="3"/>
      <c r="D52" s="3">
        <v>142820</v>
      </c>
    </row>
    <row r="53" spans="1:4" x14ac:dyDescent="0.35">
      <c r="A53" s="2" t="s">
        <v>24</v>
      </c>
      <c r="B53" s="3" t="s">
        <v>6</v>
      </c>
      <c r="C53" s="3"/>
      <c r="D53" s="3">
        <v>4199</v>
      </c>
    </row>
    <row r="54" spans="1:4" x14ac:dyDescent="0.35">
      <c r="A54" s="2" t="s">
        <v>25</v>
      </c>
      <c r="B54" s="3" t="s">
        <v>5</v>
      </c>
      <c r="C54" s="3"/>
      <c r="D54" s="3">
        <v>144198</v>
      </c>
    </row>
    <row r="55" spans="1:4" x14ac:dyDescent="0.35">
      <c r="A55" s="2" t="s">
        <v>25</v>
      </c>
      <c r="B55" s="5" t="s">
        <v>6</v>
      </c>
      <c r="C55" s="3"/>
      <c r="D55" s="3">
        <v>3482</v>
      </c>
    </row>
    <row r="56" spans="1:4" x14ac:dyDescent="0.35">
      <c r="A56" s="2" t="s">
        <v>26</v>
      </c>
      <c r="B56" s="5" t="s">
        <v>5</v>
      </c>
      <c r="C56" s="3"/>
      <c r="D56" s="3">
        <v>191776</v>
      </c>
    </row>
    <row r="57" spans="1:4" x14ac:dyDescent="0.35">
      <c r="A57" s="2" t="s">
        <v>26</v>
      </c>
      <c r="B57" s="3" t="s">
        <v>6</v>
      </c>
      <c r="C57" s="3"/>
      <c r="D57" s="3">
        <v>44920</v>
      </c>
    </row>
    <row r="58" spans="1:4" x14ac:dyDescent="0.35">
      <c r="A58" s="2" t="s">
        <v>26</v>
      </c>
      <c r="B58" s="5" t="s">
        <v>7</v>
      </c>
      <c r="C58" s="3"/>
      <c r="D58" s="3">
        <v>9000</v>
      </c>
    </row>
    <row r="59" spans="1:4" x14ac:dyDescent="0.35">
      <c r="A59" s="2" t="s">
        <v>27</v>
      </c>
      <c r="B59" s="5" t="s">
        <v>5</v>
      </c>
      <c r="C59" s="3"/>
      <c r="D59" s="3">
        <v>200351</v>
      </c>
    </row>
    <row r="60" spans="1:4" x14ac:dyDescent="0.35">
      <c r="A60" s="2" t="s">
        <v>27</v>
      </c>
      <c r="B60" s="5" t="s">
        <v>6</v>
      </c>
      <c r="C60" s="3"/>
      <c r="D60" s="3">
        <v>44706.999999999993</v>
      </c>
    </row>
    <row r="61" spans="1:4" x14ac:dyDescent="0.35">
      <c r="A61" s="2" t="s">
        <v>27</v>
      </c>
      <c r="B61" s="5" t="s">
        <v>7</v>
      </c>
      <c r="C61" s="3"/>
      <c r="D61" s="3">
        <v>9000</v>
      </c>
    </row>
    <row r="62" spans="1:4" x14ac:dyDescent="0.35">
      <c r="A62" s="2" t="s">
        <v>28</v>
      </c>
      <c r="B62" s="5" t="s">
        <v>5</v>
      </c>
      <c r="C62" s="3"/>
      <c r="D62" s="3">
        <v>214511.00000000003</v>
      </c>
    </row>
    <row r="63" spans="1:4" x14ac:dyDescent="0.35">
      <c r="A63" s="2" t="s">
        <v>28</v>
      </c>
      <c r="B63" s="5" t="s">
        <v>6</v>
      </c>
      <c r="C63" s="3"/>
      <c r="D63" s="3">
        <v>43129.999999999993</v>
      </c>
    </row>
    <row r="64" spans="1:4" x14ac:dyDescent="0.35">
      <c r="A64" s="2" t="s">
        <v>28</v>
      </c>
      <c r="B64" s="5" t="s">
        <v>7</v>
      </c>
      <c r="C64" s="3"/>
      <c r="D64" s="3">
        <v>7000</v>
      </c>
    </row>
    <row r="65" spans="1:4" x14ac:dyDescent="0.35">
      <c r="A65" s="2" t="s">
        <v>29</v>
      </c>
      <c r="B65" s="5" t="s">
        <v>5</v>
      </c>
      <c r="C65" s="3"/>
      <c r="D65" s="3">
        <v>170249</v>
      </c>
    </row>
    <row r="66" spans="1:4" x14ac:dyDescent="0.35">
      <c r="A66" s="2" t="s">
        <v>29</v>
      </c>
      <c r="B66" s="5" t="s">
        <v>6</v>
      </c>
      <c r="C66" s="3"/>
      <c r="D66" s="3">
        <v>43087</v>
      </c>
    </row>
    <row r="67" spans="1:4" x14ac:dyDescent="0.35">
      <c r="A67" s="2" t="s">
        <v>29</v>
      </c>
      <c r="B67" s="5" t="s">
        <v>7</v>
      </c>
      <c r="C67" s="3"/>
      <c r="D67" s="3">
        <v>9200</v>
      </c>
    </row>
    <row r="68" spans="1:4" x14ac:dyDescent="0.35">
      <c r="A68" s="2" t="s">
        <v>30</v>
      </c>
      <c r="B68" s="5" t="s">
        <v>5</v>
      </c>
      <c r="C68" s="3"/>
      <c r="D68" s="3">
        <v>112097</v>
      </c>
    </row>
    <row r="69" spans="1:4" x14ac:dyDescent="0.35">
      <c r="A69" s="2" t="s">
        <v>30</v>
      </c>
      <c r="B69" s="5" t="s">
        <v>6</v>
      </c>
      <c r="C69" s="3"/>
      <c r="D69" s="3">
        <v>5722</v>
      </c>
    </row>
    <row r="70" spans="1:4" x14ac:dyDescent="0.35">
      <c r="A70" s="2" t="s">
        <v>30</v>
      </c>
      <c r="B70" s="5" t="s">
        <v>7</v>
      </c>
      <c r="C70" s="3"/>
      <c r="D70" s="3">
        <v>13846</v>
      </c>
    </row>
    <row r="71" spans="1:4" x14ac:dyDescent="0.35">
      <c r="A71" s="2" t="s">
        <v>30</v>
      </c>
      <c r="B71" s="5" t="s">
        <v>8</v>
      </c>
      <c r="C71" s="3"/>
      <c r="D71" s="3">
        <v>49</v>
      </c>
    </row>
    <row r="72" spans="1:4" x14ac:dyDescent="0.35">
      <c r="A72" s="2" t="s">
        <v>30</v>
      </c>
      <c r="B72" s="5" t="s">
        <v>9</v>
      </c>
      <c r="C72" s="3"/>
      <c r="D72" s="3">
        <v>11197.000000000002</v>
      </c>
    </row>
    <row r="73" spans="1:4" x14ac:dyDescent="0.35">
      <c r="A73" s="2" t="s">
        <v>30</v>
      </c>
      <c r="B73" s="5" t="s">
        <v>11</v>
      </c>
      <c r="C73" s="3"/>
      <c r="D73" s="3">
        <v>790</v>
      </c>
    </row>
    <row r="74" spans="1:4" x14ac:dyDescent="0.35">
      <c r="A74" s="2" t="s">
        <v>30</v>
      </c>
      <c r="B74" s="5" t="s">
        <v>19</v>
      </c>
      <c r="C74" s="3"/>
      <c r="D74" s="3">
        <v>817</v>
      </c>
    </row>
    <row r="75" spans="1:4" x14ac:dyDescent="0.35">
      <c r="A75" s="2" t="s">
        <v>30</v>
      </c>
      <c r="B75" s="5" t="s">
        <v>16</v>
      </c>
      <c r="C75" s="3"/>
      <c r="D75" s="3">
        <v>1222</v>
      </c>
    </row>
    <row r="76" spans="1:4" x14ac:dyDescent="0.35">
      <c r="A76" s="2" t="s">
        <v>31</v>
      </c>
      <c r="B76" s="5" t="s">
        <v>5</v>
      </c>
      <c r="C76" s="3"/>
      <c r="D76" s="3">
        <v>215668</v>
      </c>
    </row>
    <row r="77" spans="1:4" x14ac:dyDescent="0.35">
      <c r="A77" s="2" t="s">
        <v>31</v>
      </c>
      <c r="B77" s="5" t="s">
        <v>6</v>
      </c>
      <c r="C77" s="3"/>
      <c r="D77" s="3">
        <v>6593</v>
      </c>
    </row>
    <row r="78" spans="1:4" x14ac:dyDescent="0.35">
      <c r="A78" s="2" t="s">
        <v>31</v>
      </c>
      <c r="B78" s="5" t="s">
        <v>7</v>
      </c>
      <c r="C78" s="3"/>
      <c r="D78" s="3">
        <v>19654</v>
      </c>
    </row>
    <row r="79" spans="1:4" x14ac:dyDescent="0.35">
      <c r="A79" s="2" t="s">
        <v>31</v>
      </c>
      <c r="B79" s="5" t="s">
        <v>8</v>
      </c>
      <c r="C79" s="3"/>
      <c r="D79" s="3">
        <v>4491.9999999999991</v>
      </c>
    </row>
    <row r="80" spans="1:4" x14ac:dyDescent="0.35">
      <c r="A80" s="2" t="s">
        <v>31</v>
      </c>
      <c r="B80" s="5" t="s">
        <v>9</v>
      </c>
      <c r="C80" s="3"/>
      <c r="D80" s="3">
        <v>1255</v>
      </c>
    </row>
    <row r="81" spans="1:4" x14ac:dyDescent="0.35">
      <c r="A81" s="2" t="s">
        <v>31</v>
      </c>
      <c r="B81" s="5" t="s">
        <v>9</v>
      </c>
      <c r="C81" s="3"/>
      <c r="D81" s="3">
        <v>7028</v>
      </c>
    </row>
    <row r="82" spans="1:4" x14ac:dyDescent="0.35">
      <c r="A82" s="2" t="s">
        <v>31</v>
      </c>
      <c r="B82" s="5" t="s">
        <v>10</v>
      </c>
      <c r="C82" s="3"/>
      <c r="D82" s="3">
        <v>434</v>
      </c>
    </row>
    <row r="83" spans="1:4" x14ac:dyDescent="0.35">
      <c r="A83" s="2" t="s">
        <v>31</v>
      </c>
      <c r="B83" s="5" t="s">
        <v>11</v>
      </c>
      <c r="C83" s="3"/>
      <c r="D83" s="3">
        <v>1051</v>
      </c>
    </row>
    <row r="84" spans="1:4" x14ac:dyDescent="0.35">
      <c r="A84" s="2" t="s">
        <v>31</v>
      </c>
      <c r="B84" s="5" t="s">
        <v>16</v>
      </c>
      <c r="C84" s="3"/>
      <c r="D84" s="3">
        <v>1665</v>
      </c>
    </row>
    <row r="85" spans="1:4" x14ac:dyDescent="0.35">
      <c r="A85" s="2" t="s">
        <v>31</v>
      </c>
      <c r="B85" s="5" t="s">
        <v>12</v>
      </c>
      <c r="C85" s="3"/>
      <c r="D85" s="3">
        <v>20</v>
      </c>
    </row>
    <row r="86" spans="1:4" x14ac:dyDescent="0.35">
      <c r="A86" s="2" t="s">
        <v>32</v>
      </c>
      <c r="B86" s="5" t="s">
        <v>5</v>
      </c>
      <c r="C86" s="3"/>
      <c r="D86" s="3">
        <v>206834</v>
      </c>
    </row>
    <row r="87" spans="1:4" x14ac:dyDescent="0.35">
      <c r="A87" s="2" t="s">
        <v>32</v>
      </c>
      <c r="B87" s="5" t="s">
        <v>6</v>
      </c>
      <c r="C87" s="3"/>
      <c r="D87" s="3">
        <v>5917.9999999999991</v>
      </c>
    </row>
    <row r="88" spans="1:4" x14ac:dyDescent="0.35">
      <c r="A88" s="2" t="s">
        <v>32</v>
      </c>
      <c r="B88" s="5" t="s">
        <v>7</v>
      </c>
      <c r="C88" s="3"/>
      <c r="D88" s="3">
        <v>25307</v>
      </c>
    </row>
    <row r="89" spans="1:4" x14ac:dyDescent="0.35">
      <c r="A89" s="2" t="s">
        <v>32</v>
      </c>
      <c r="B89" s="5" t="s">
        <v>8</v>
      </c>
      <c r="C89" s="3"/>
      <c r="D89" s="3">
        <v>1389</v>
      </c>
    </row>
    <row r="90" spans="1:4" x14ac:dyDescent="0.35">
      <c r="A90" s="2" t="s">
        <v>32</v>
      </c>
      <c r="B90" s="5" t="s">
        <v>9</v>
      </c>
      <c r="C90" s="3"/>
      <c r="D90" s="3">
        <v>11817</v>
      </c>
    </row>
    <row r="91" spans="1:4" x14ac:dyDescent="0.35">
      <c r="A91" s="2" t="s">
        <v>32</v>
      </c>
      <c r="B91" s="5" t="s">
        <v>14</v>
      </c>
      <c r="C91" s="3"/>
      <c r="D91" s="3">
        <v>40</v>
      </c>
    </row>
    <row r="92" spans="1:4" x14ac:dyDescent="0.35">
      <c r="A92" s="2" t="s">
        <v>32</v>
      </c>
      <c r="B92" s="5" t="s">
        <v>11</v>
      </c>
      <c r="C92" s="3"/>
      <c r="D92" s="3">
        <v>1060</v>
      </c>
    </row>
    <row r="93" spans="1:4" x14ac:dyDescent="0.35">
      <c r="A93" s="2" t="s">
        <v>32</v>
      </c>
      <c r="B93" s="5" t="s">
        <v>16</v>
      </c>
      <c r="C93" s="3"/>
      <c r="D93" s="3">
        <v>476</v>
      </c>
    </row>
    <row r="94" spans="1:4" x14ac:dyDescent="0.35">
      <c r="A94" s="2" t="s">
        <v>32</v>
      </c>
      <c r="B94" s="5" t="s">
        <v>12</v>
      </c>
      <c r="C94" s="3"/>
      <c r="D94" s="3">
        <v>27</v>
      </c>
    </row>
    <row r="95" spans="1:4" x14ac:dyDescent="0.35">
      <c r="A95" s="2" t="s">
        <v>33</v>
      </c>
      <c r="B95" s="5" t="s">
        <v>5</v>
      </c>
      <c r="C95" s="3"/>
      <c r="D95" s="3">
        <v>103448.00000000001</v>
      </c>
    </row>
    <row r="96" spans="1:4" x14ac:dyDescent="0.35">
      <c r="A96" s="2" t="s">
        <v>33</v>
      </c>
      <c r="B96" s="5" t="s">
        <v>6</v>
      </c>
      <c r="C96" s="3"/>
      <c r="D96" s="3">
        <v>4698</v>
      </c>
    </row>
    <row r="97" spans="1:4" x14ac:dyDescent="0.35">
      <c r="A97" s="2" t="s">
        <v>33</v>
      </c>
      <c r="B97" s="5" t="s">
        <v>7</v>
      </c>
      <c r="C97" s="3"/>
      <c r="D97" s="3">
        <v>10230</v>
      </c>
    </row>
    <row r="98" spans="1:4" x14ac:dyDescent="0.35">
      <c r="A98" s="2" t="s">
        <v>33</v>
      </c>
      <c r="B98" s="5" t="s">
        <v>8</v>
      </c>
      <c r="C98" s="3"/>
      <c r="D98" s="3">
        <v>3761</v>
      </c>
    </row>
    <row r="99" spans="1:4" x14ac:dyDescent="0.35">
      <c r="A99" s="2" t="s">
        <v>33</v>
      </c>
      <c r="B99" s="5" t="s">
        <v>9</v>
      </c>
      <c r="C99" s="3"/>
      <c r="D99" s="3">
        <v>3050</v>
      </c>
    </row>
    <row r="100" spans="1:4" x14ac:dyDescent="0.35">
      <c r="A100" s="2" t="s">
        <v>33</v>
      </c>
      <c r="B100" s="5" t="s">
        <v>9</v>
      </c>
      <c r="C100" s="3"/>
      <c r="D100" s="3">
        <v>12365</v>
      </c>
    </row>
    <row r="101" spans="1:4" x14ac:dyDescent="0.35">
      <c r="A101" s="2" t="s">
        <v>33</v>
      </c>
      <c r="B101" s="5" t="s">
        <v>10</v>
      </c>
      <c r="C101" s="3"/>
      <c r="D101" s="3">
        <v>25</v>
      </c>
    </row>
    <row r="102" spans="1:4" x14ac:dyDescent="0.35">
      <c r="A102" s="2" t="s">
        <v>33</v>
      </c>
      <c r="B102" s="5" t="s">
        <v>14</v>
      </c>
      <c r="C102" s="3"/>
      <c r="D102" s="3">
        <v>67</v>
      </c>
    </row>
    <row r="103" spans="1:4" x14ac:dyDescent="0.35">
      <c r="A103" s="2" t="s">
        <v>33</v>
      </c>
      <c r="B103" s="5" t="s">
        <v>11</v>
      </c>
      <c r="C103" s="3"/>
      <c r="D103" s="3">
        <v>2254</v>
      </c>
    </row>
    <row r="104" spans="1:4" x14ac:dyDescent="0.35">
      <c r="A104" s="2" t="s">
        <v>33</v>
      </c>
      <c r="B104" s="5" t="s">
        <v>16</v>
      </c>
      <c r="C104" s="3"/>
      <c r="D104" s="3">
        <v>2280</v>
      </c>
    </row>
    <row r="105" spans="1:4" x14ac:dyDescent="0.35">
      <c r="A105" s="2" t="s">
        <v>33</v>
      </c>
      <c r="B105" s="5" t="s">
        <v>12</v>
      </c>
      <c r="C105" s="3"/>
      <c r="D105" s="3">
        <v>53</v>
      </c>
    </row>
    <row r="106" spans="1:4" x14ac:dyDescent="0.35">
      <c r="A106" s="2" t="s">
        <v>34</v>
      </c>
      <c r="B106" s="5" t="s">
        <v>5</v>
      </c>
      <c r="C106" s="3"/>
      <c r="D106" s="3">
        <v>169554</v>
      </c>
    </row>
    <row r="107" spans="1:4" x14ac:dyDescent="0.35">
      <c r="A107" s="2" t="s">
        <v>34</v>
      </c>
      <c r="B107" s="5" t="s">
        <v>6</v>
      </c>
      <c r="C107" s="3"/>
      <c r="D107" s="3">
        <v>13884</v>
      </c>
    </row>
    <row r="108" spans="1:4" x14ac:dyDescent="0.35">
      <c r="A108" s="2" t="s">
        <v>34</v>
      </c>
      <c r="B108" s="5" t="s">
        <v>7</v>
      </c>
      <c r="C108" s="3"/>
      <c r="D108" s="3">
        <v>9591</v>
      </c>
    </row>
    <row r="109" spans="1:4" x14ac:dyDescent="0.35">
      <c r="A109" s="2" t="s">
        <v>34</v>
      </c>
      <c r="B109" s="5" t="s">
        <v>8</v>
      </c>
      <c r="C109" s="3"/>
      <c r="D109" s="3">
        <v>3944</v>
      </c>
    </row>
    <row r="110" spans="1:4" x14ac:dyDescent="0.35">
      <c r="A110" s="2" t="s">
        <v>34</v>
      </c>
      <c r="B110" s="5" t="s">
        <v>9</v>
      </c>
      <c r="C110" s="3"/>
      <c r="D110" s="3">
        <v>3365</v>
      </c>
    </row>
    <row r="111" spans="1:4" x14ac:dyDescent="0.35">
      <c r="A111" s="2" t="s">
        <v>34</v>
      </c>
      <c r="B111" s="5" t="s">
        <v>9</v>
      </c>
      <c r="C111" s="3"/>
      <c r="D111" s="3">
        <v>11955</v>
      </c>
    </row>
    <row r="112" spans="1:4" x14ac:dyDescent="0.35">
      <c r="A112" s="2" t="s">
        <v>34</v>
      </c>
      <c r="B112" s="5" t="s">
        <v>14</v>
      </c>
      <c r="C112" s="3"/>
      <c r="D112" s="3">
        <v>119</v>
      </c>
    </row>
    <row r="113" spans="1:4" x14ac:dyDescent="0.35">
      <c r="A113" s="2" t="s">
        <v>34</v>
      </c>
      <c r="B113" s="5" t="s">
        <v>11</v>
      </c>
      <c r="C113" s="3"/>
      <c r="D113" s="3">
        <v>834</v>
      </c>
    </row>
    <row r="114" spans="1:4" x14ac:dyDescent="0.35">
      <c r="A114" s="2" t="s">
        <v>34</v>
      </c>
      <c r="B114" s="5" t="s">
        <v>19</v>
      </c>
      <c r="C114" s="3"/>
      <c r="D114" s="3">
        <v>734</v>
      </c>
    </row>
    <row r="115" spans="1:4" x14ac:dyDescent="0.35">
      <c r="A115" s="2" t="s">
        <v>34</v>
      </c>
      <c r="B115" s="5" t="s">
        <v>16</v>
      </c>
      <c r="C115" s="3"/>
      <c r="D115" s="3">
        <v>1039</v>
      </c>
    </row>
    <row r="116" spans="1:4" x14ac:dyDescent="0.35">
      <c r="A116" s="2" t="s">
        <v>34</v>
      </c>
      <c r="B116" s="5" t="s">
        <v>12</v>
      </c>
      <c r="C116" s="3"/>
      <c r="D116" s="3">
        <v>23</v>
      </c>
    </row>
    <row r="117" spans="1:4" x14ac:dyDescent="0.35">
      <c r="A117" s="2" t="s">
        <v>35</v>
      </c>
      <c r="B117" s="5" t="s">
        <v>5</v>
      </c>
      <c r="C117" s="3"/>
      <c r="D117" s="3">
        <v>100743</v>
      </c>
    </row>
    <row r="118" spans="1:4" x14ac:dyDescent="0.35">
      <c r="A118" s="2" t="s">
        <v>35</v>
      </c>
      <c r="B118" s="5" t="s">
        <v>6</v>
      </c>
      <c r="C118" s="3"/>
      <c r="D118" s="3">
        <v>5830</v>
      </c>
    </row>
    <row r="119" spans="1:4" x14ac:dyDescent="0.35">
      <c r="A119" s="2" t="s">
        <v>35</v>
      </c>
      <c r="B119" s="5" t="s">
        <v>7</v>
      </c>
      <c r="C119" s="3"/>
      <c r="D119" s="3">
        <v>11434</v>
      </c>
    </row>
    <row r="120" spans="1:4" x14ac:dyDescent="0.35">
      <c r="A120" s="2" t="s">
        <v>35</v>
      </c>
      <c r="B120" s="5" t="s">
        <v>8</v>
      </c>
      <c r="C120" s="3"/>
      <c r="D120" s="3">
        <v>801</v>
      </c>
    </row>
    <row r="121" spans="1:4" x14ac:dyDescent="0.35">
      <c r="A121" s="2" t="s">
        <v>35</v>
      </c>
      <c r="B121" s="5" t="s">
        <v>9</v>
      </c>
      <c r="C121" s="3"/>
      <c r="D121" s="3">
        <v>1012.9999999999999</v>
      </c>
    </row>
    <row r="122" spans="1:4" x14ac:dyDescent="0.35">
      <c r="A122" s="2" t="s">
        <v>36</v>
      </c>
      <c r="B122" s="5" t="s">
        <v>5</v>
      </c>
      <c r="C122" s="3"/>
      <c r="D122" s="3">
        <v>130049</v>
      </c>
    </row>
    <row r="123" spans="1:4" x14ac:dyDescent="0.35">
      <c r="A123" s="2" t="s">
        <v>36</v>
      </c>
      <c r="B123" s="5" t="s">
        <v>6</v>
      </c>
      <c r="C123" s="3"/>
      <c r="D123" s="3">
        <v>3928</v>
      </c>
    </row>
    <row r="124" spans="1:4" x14ac:dyDescent="0.35">
      <c r="A124" s="2" t="s">
        <v>36</v>
      </c>
      <c r="B124" s="5" t="s">
        <v>7</v>
      </c>
      <c r="C124" s="3"/>
      <c r="D124" s="3">
        <v>22662</v>
      </c>
    </row>
    <row r="125" spans="1:4" x14ac:dyDescent="0.35">
      <c r="A125" s="2" t="s">
        <v>36</v>
      </c>
      <c r="B125" s="5" t="s">
        <v>8</v>
      </c>
      <c r="C125" s="3"/>
      <c r="D125" s="3">
        <v>1509</v>
      </c>
    </row>
    <row r="126" spans="1:4" x14ac:dyDescent="0.35">
      <c r="A126" s="2" t="s">
        <v>36</v>
      </c>
      <c r="B126" s="5" t="s">
        <v>9</v>
      </c>
      <c r="C126" s="3"/>
      <c r="D126" s="3">
        <v>5723</v>
      </c>
    </row>
    <row r="127" spans="1:4" x14ac:dyDescent="0.35">
      <c r="A127" s="2" t="s">
        <v>36</v>
      </c>
      <c r="B127" s="5" t="s">
        <v>14</v>
      </c>
      <c r="C127" s="3"/>
      <c r="D127" s="3">
        <v>301</v>
      </c>
    </row>
    <row r="128" spans="1:4" x14ac:dyDescent="0.35">
      <c r="A128" s="2" t="s">
        <v>36</v>
      </c>
      <c r="B128" s="5" t="s">
        <v>11</v>
      </c>
      <c r="C128" s="3"/>
      <c r="D128" s="3">
        <v>1798</v>
      </c>
    </row>
    <row r="129" spans="1:4" x14ac:dyDescent="0.35">
      <c r="A129" s="2" t="s">
        <v>36</v>
      </c>
      <c r="B129" s="5" t="s">
        <v>16</v>
      </c>
      <c r="C129" s="3"/>
      <c r="D129" s="3">
        <v>43</v>
      </c>
    </row>
    <row r="130" spans="1:4" x14ac:dyDescent="0.35">
      <c r="A130" s="2" t="s">
        <v>36</v>
      </c>
      <c r="B130" s="5" t="s">
        <v>12</v>
      </c>
      <c r="C130" s="3"/>
      <c r="D130" s="3">
        <v>53</v>
      </c>
    </row>
    <row r="131" spans="1:4" x14ac:dyDescent="0.35">
      <c r="A131" s="2" t="s">
        <v>36</v>
      </c>
      <c r="B131" s="5" t="s">
        <v>20</v>
      </c>
      <c r="C131" s="3"/>
      <c r="D131" s="3">
        <v>73</v>
      </c>
    </row>
    <row r="132" spans="1:4" x14ac:dyDescent="0.35">
      <c r="A132" s="2" t="s">
        <v>37</v>
      </c>
      <c r="B132" s="5" t="s">
        <v>5</v>
      </c>
      <c r="C132" s="3"/>
      <c r="D132" s="3">
        <v>133000</v>
      </c>
    </row>
    <row r="133" spans="1:4" x14ac:dyDescent="0.35">
      <c r="A133" s="2" t="s">
        <v>37</v>
      </c>
      <c r="B133" s="5" t="s">
        <v>6</v>
      </c>
      <c r="C133" s="3"/>
      <c r="D133" s="3">
        <v>7300</v>
      </c>
    </row>
    <row r="134" spans="1:4" x14ac:dyDescent="0.35">
      <c r="A134" s="2" t="s">
        <v>37</v>
      </c>
      <c r="B134" s="5" t="s">
        <v>7</v>
      </c>
      <c r="C134" s="3"/>
      <c r="D134" s="3">
        <v>2000</v>
      </c>
    </row>
    <row r="135" spans="1:4" x14ac:dyDescent="0.35">
      <c r="A135" s="2" t="s">
        <v>38</v>
      </c>
      <c r="B135" s="5" t="s">
        <v>5</v>
      </c>
      <c r="C135" s="3"/>
      <c r="D135" s="3">
        <v>226845</v>
      </c>
    </row>
    <row r="136" spans="1:4" x14ac:dyDescent="0.35">
      <c r="A136" s="3" t="s">
        <v>38</v>
      </c>
      <c r="B136" s="3" t="s">
        <v>6</v>
      </c>
      <c r="C136" s="3"/>
      <c r="D136" s="3">
        <v>16425</v>
      </c>
    </row>
    <row r="137" spans="1:4" x14ac:dyDescent="0.35">
      <c r="A137" s="3" t="s">
        <v>38</v>
      </c>
      <c r="B137" s="3" t="s">
        <v>7</v>
      </c>
      <c r="C137" s="3"/>
      <c r="D137" s="3">
        <v>3000</v>
      </c>
    </row>
    <row r="138" spans="1:4" x14ac:dyDescent="0.35">
      <c r="A138" s="3" t="s">
        <v>39</v>
      </c>
      <c r="B138" s="3" t="s">
        <v>5</v>
      </c>
      <c r="C138" s="3"/>
      <c r="D138" s="3">
        <v>200543.99999999997</v>
      </c>
    </row>
    <row r="139" spans="1:4" x14ac:dyDescent="0.35">
      <c r="A139" s="3" t="s">
        <v>39</v>
      </c>
      <c r="B139" s="3" t="s">
        <v>6</v>
      </c>
      <c r="C139" s="3"/>
      <c r="D139" s="3">
        <v>27319.000000000004</v>
      </c>
    </row>
    <row r="140" spans="1:4" x14ac:dyDescent="0.35">
      <c r="A140" s="3" t="s">
        <v>39</v>
      </c>
      <c r="B140" s="3" t="s">
        <v>7</v>
      </c>
      <c r="C140" s="3"/>
      <c r="D140" s="3">
        <v>5000</v>
      </c>
    </row>
    <row r="141" spans="1:4" x14ac:dyDescent="0.35">
      <c r="A141" s="3" t="s">
        <v>40</v>
      </c>
      <c r="B141" s="3" t="s">
        <v>5</v>
      </c>
      <c r="C141" s="3"/>
      <c r="D141" s="3">
        <v>120416</v>
      </c>
    </row>
    <row r="142" spans="1:4" x14ac:dyDescent="0.35">
      <c r="A142" s="3" t="s">
        <v>40</v>
      </c>
      <c r="B142" s="3" t="s">
        <v>6</v>
      </c>
      <c r="C142" s="3"/>
      <c r="D142" s="3">
        <v>4118</v>
      </c>
    </row>
    <row r="143" spans="1:4" x14ac:dyDescent="0.35">
      <c r="A143" s="3" t="s">
        <v>40</v>
      </c>
      <c r="B143" s="3" t="s">
        <v>7</v>
      </c>
      <c r="C143" s="3"/>
      <c r="D143" s="3">
        <v>4272</v>
      </c>
    </row>
    <row r="144" spans="1:4" x14ac:dyDescent="0.35">
      <c r="A144" s="3" t="s">
        <v>41</v>
      </c>
      <c r="B144" s="3" t="s">
        <v>5</v>
      </c>
      <c r="C144" s="3"/>
      <c r="D144" s="3">
        <v>145350</v>
      </c>
    </row>
    <row r="145" spans="1:4" x14ac:dyDescent="0.35">
      <c r="A145" s="3" t="s">
        <v>41</v>
      </c>
      <c r="B145" s="3" t="s">
        <v>6</v>
      </c>
      <c r="C145" s="3"/>
      <c r="D145" s="3">
        <v>7213</v>
      </c>
    </row>
    <row r="146" spans="1:4" x14ac:dyDescent="0.35">
      <c r="A146" s="3" t="s">
        <v>41</v>
      </c>
      <c r="B146" s="3" t="s">
        <v>7</v>
      </c>
      <c r="C146" s="3"/>
      <c r="D146" s="3">
        <v>2013.9999999999998</v>
      </c>
    </row>
    <row r="147" spans="1:4" x14ac:dyDescent="0.35">
      <c r="A147" s="3" t="s">
        <v>42</v>
      </c>
      <c r="B147" s="3" t="s">
        <v>5</v>
      </c>
      <c r="C147" s="3"/>
      <c r="D147" s="3">
        <v>149725</v>
      </c>
    </row>
    <row r="148" spans="1:4" x14ac:dyDescent="0.35">
      <c r="A148" s="3" t="s">
        <v>42</v>
      </c>
      <c r="B148" s="3" t="s">
        <v>6</v>
      </c>
      <c r="C148" s="3"/>
      <c r="D148" s="3">
        <v>3179</v>
      </c>
    </row>
    <row r="149" spans="1:4" x14ac:dyDescent="0.35">
      <c r="A149" s="3" t="s">
        <v>42</v>
      </c>
      <c r="B149" s="3" t="s">
        <v>7</v>
      </c>
      <c r="C149" s="3"/>
      <c r="D149" s="3">
        <v>5392</v>
      </c>
    </row>
    <row r="150" spans="1:4" x14ac:dyDescent="0.35">
      <c r="A150" s="3" t="s">
        <v>43</v>
      </c>
      <c r="B150" s="3" t="s">
        <v>5</v>
      </c>
      <c r="C150" s="3"/>
      <c r="D150" s="3">
        <v>117659</v>
      </c>
    </row>
    <row r="151" spans="1:4" x14ac:dyDescent="0.35">
      <c r="A151" s="3" t="s">
        <v>43</v>
      </c>
      <c r="B151" s="3" t="s">
        <v>6</v>
      </c>
      <c r="C151" s="3"/>
      <c r="D151" s="3">
        <v>3792</v>
      </c>
    </row>
    <row r="152" spans="1:4" x14ac:dyDescent="0.35">
      <c r="A152" s="3" t="s">
        <v>43</v>
      </c>
      <c r="B152" s="3" t="s">
        <v>7</v>
      </c>
      <c r="C152" s="3"/>
      <c r="D152" s="3">
        <v>1482</v>
      </c>
    </row>
    <row r="153" spans="1:4" x14ac:dyDescent="0.35">
      <c r="A153" s="3" t="s">
        <v>44</v>
      </c>
      <c r="B153" s="3" t="s">
        <v>5</v>
      </c>
      <c r="C153" s="3"/>
      <c r="D153" s="3">
        <v>154519</v>
      </c>
    </row>
    <row r="154" spans="1:4" x14ac:dyDescent="0.35">
      <c r="A154" s="3" t="s">
        <v>44</v>
      </c>
      <c r="B154" s="3" t="s">
        <v>6</v>
      </c>
      <c r="C154" s="3"/>
      <c r="D154" s="3">
        <v>5236</v>
      </c>
    </row>
    <row r="155" spans="1:4" x14ac:dyDescent="0.35">
      <c r="A155" s="3" t="s">
        <v>44</v>
      </c>
      <c r="B155" s="3" t="s">
        <v>7</v>
      </c>
      <c r="C155" s="3"/>
      <c r="D155" s="3">
        <v>1408</v>
      </c>
    </row>
    <row r="156" spans="1:4" x14ac:dyDescent="0.35">
      <c r="A156" s="3" t="s">
        <v>45</v>
      </c>
      <c r="B156" s="3" t="s">
        <v>5</v>
      </c>
      <c r="C156" s="3"/>
      <c r="D156" s="3">
        <v>159021.00000000003</v>
      </c>
    </row>
    <row r="157" spans="1:4" x14ac:dyDescent="0.35">
      <c r="A157" s="3" t="s">
        <v>45</v>
      </c>
      <c r="B157" s="3" t="s">
        <v>6</v>
      </c>
      <c r="C157" s="3"/>
      <c r="D157" s="3">
        <v>4262</v>
      </c>
    </row>
    <row r="158" spans="1:4" x14ac:dyDescent="0.35">
      <c r="A158" s="3" t="s">
        <v>46</v>
      </c>
      <c r="B158" s="3" t="s">
        <v>5</v>
      </c>
      <c r="C158" s="3"/>
      <c r="D158" s="3">
        <v>142331</v>
      </c>
    </row>
    <row r="159" spans="1:4" x14ac:dyDescent="0.35">
      <c r="A159" s="3" t="s">
        <v>46</v>
      </c>
      <c r="B159" s="3" t="s">
        <v>6</v>
      </c>
      <c r="C159" s="3"/>
      <c r="D159" s="3">
        <v>2793</v>
      </c>
    </row>
    <row r="160" spans="1:4" x14ac:dyDescent="0.35">
      <c r="A160" s="3" t="s">
        <v>46</v>
      </c>
      <c r="B160" s="3" t="s">
        <v>7</v>
      </c>
      <c r="C160" s="3"/>
      <c r="D160" s="3">
        <v>3761</v>
      </c>
    </row>
    <row r="161" spans="1:4" x14ac:dyDescent="0.35">
      <c r="A161" s="3" t="s">
        <v>47</v>
      </c>
      <c r="B161" s="3" t="s">
        <v>5</v>
      </c>
      <c r="C161" s="3"/>
      <c r="D161" s="3">
        <v>73176</v>
      </c>
    </row>
    <row r="162" spans="1:4" x14ac:dyDescent="0.35">
      <c r="A162" s="3" t="s">
        <v>47</v>
      </c>
      <c r="B162" s="3" t="s">
        <v>6</v>
      </c>
      <c r="C162" s="3"/>
      <c r="D162" s="3">
        <v>5692</v>
      </c>
    </row>
    <row r="163" spans="1:4" x14ac:dyDescent="0.35">
      <c r="A163" s="3" t="s">
        <v>47</v>
      </c>
      <c r="B163" s="3" t="s">
        <v>7</v>
      </c>
      <c r="C163" s="3"/>
      <c r="D163" s="3">
        <v>3908</v>
      </c>
    </row>
    <row r="164" spans="1:4" x14ac:dyDescent="0.35">
      <c r="A164" s="3" t="s">
        <v>47</v>
      </c>
      <c r="B164" s="3" t="s">
        <v>8</v>
      </c>
      <c r="C164" s="3"/>
      <c r="D164" s="3">
        <v>709</v>
      </c>
    </row>
    <row r="165" spans="1:4" x14ac:dyDescent="0.35">
      <c r="A165" s="3" t="s">
        <v>47</v>
      </c>
      <c r="B165" s="3" t="s">
        <v>9</v>
      </c>
      <c r="C165" s="3"/>
      <c r="D165" s="3">
        <v>1415</v>
      </c>
    </row>
    <row r="166" spans="1:4" x14ac:dyDescent="0.35">
      <c r="A166" s="3" t="s">
        <v>47</v>
      </c>
      <c r="B166" s="3" t="s">
        <v>11</v>
      </c>
      <c r="C166" s="3"/>
      <c r="D166" s="3">
        <v>212</v>
      </c>
    </row>
    <row r="167" spans="1:4" x14ac:dyDescent="0.35">
      <c r="A167" s="3" t="s">
        <v>48</v>
      </c>
      <c r="B167" s="3" t="s">
        <v>5</v>
      </c>
      <c r="C167" s="3"/>
      <c r="D167" s="3">
        <v>147241</v>
      </c>
    </row>
    <row r="168" spans="1:4" x14ac:dyDescent="0.35">
      <c r="A168" s="3" t="s">
        <v>48</v>
      </c>
      <c r="B168" s="3" t="s">
        <v>6</v>
      </c>
      <c r="C168" s="3"/>
      <c r="D168" s="3">
        <v>3266</v>
      </c>
    </row>
    <row r="169" spans="1:4" x14ac:dyDescent="0.35">
      <c r="A169" s="3" t="s">
        <v>48</v>
      </c>
      <c r="B169" s="3" t="s">
        <v>7</v>
      </c>
      <c r="C169" s="3"/>
      <c r="D169" s="3">
        <v>9922</v>
      </c>
    </row>
    <row r="170" spans="1:4" x14ac:dyDescent="0.35">
      <c r="A170" s="3" t="s">
        <v>48</v>
      </c>
      <c r="B170" s="3" t="s">
        <v>9</v>
      </c>
      <c r="C170" s="3"/>
      <c r="D170" s="3">
        <v>2281</v>
      </c>
    </row>
    <row r="171" spans="1:4" x14ac:dyDescent="0.35">
      <c r="A171" s="3" t="s">
        <v>49</v>
      </c>
      <c r="B171" s="3" t="s">
        <v>5</v>
      </c>
      <c r="C171" s="3"/>
      <c r="D171" s="3">
        <v>160194.00000000003</v>
      </c>
    </row>
    <row r="172" spans="1:4" x14ac:dyDescent="0.35">
      <c r="A172" s="3" t="s">
        <v>49</v>
      </c>
      <c r="B172" s="3" t="s">
        <v>6</v>
      </c>
      <c r="C172" s="3"/>
      <c r="D172" s="3">
        <v>6863</v>
      </c>
    </row>
    <row r="173" spans="1:4" x14ac:dyDescent="0.35">
      <c r="A173" s="3" t="s">
        <v>49</v>
      </c>
      <c r="B173" s="3" t="s">
        <v>7</v>
      </c>
      <c r="C173" s="3"/>
      <c r="D173" s="3">
        <v>7078</v>
      </c>
    </row>
    <row r="174" spans="1:4" x14ac:dyDescent="0.35">
      <c r="A174" s="3" t="s">
        <v>49</v>
      </c>
      <c r="B174" s="3" t="s">
        <v>9</v>
      </c>
      <c r="C174" s="3"/>
      <c r="D174" s="3">
        <v>3380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workbookViewId="0"/>
  </sheetViews>
  <sheetFormatPr defaultRowHeight="14.5" x14ac:dyDescent="0.35"/>
  <cols>
    <col min="1" max="1" width="18.36328125" bestFit="1" customWidth="1"/>
    <col min="2" max="2" width="6" bestFit="1" customWidth="1"/>
    <col min="3" max="4" width="7" bestFit="1" customWidth="1"/>
    <col min="5" max="5" width="6" bestFit="1" customWidth="1"/>
    <col min="6" max="6" width="7" bestFit="1" customWidth="1"/>
    <col min="7" max="7" width="20.54296875" bestFit="1" customWidth="1"/>
  </cols>
  <sheetData>
    <row r="1" spans="1:7" x14ac:dyDescent="0.35">
      <c r="A1" s="20" t="s">
        <v>154</v>
      </c>
    </row>
    <row r="2" spans="1:7" ht="15" thickBot="1" x14ac:dyDescent="0.4"/>
    <row r="3" spans="1:7" ht="15" thickBot="1" x14ac:dyDescent="0.4">
      <c r="A3" s="59" t="s">
        <v>0</v>
      </c>
      <c r="B3" s="61" t="s">
        <v>1</v>
      </c>
      <c r="C3" s="62"/>
      <c r="D3" s="62"/>
      <c r="E3" s="62"/>
      <c r="F3" s="63"/>
      <c r="G3" s="59" t="s">
        <v>3</v>
      </c>
    </row>
    <row r="4" spans="1:7" ht="15" thickBot="1" x14ac:dyDescent="0.4">
      <c r="A4" s="60"/>
      <c r="B4" s="6" t="s">
        <v>51</v>
      </c>
      <c r="C4" s="7" t="s">
        <v>52</v>
      </c>
      <c r="D4" s="7" t="s">
        <v>53</v>
      </c>
      <c r="E4" s="7" t="s">
        <v>54</v>
      </c>
      <c r="F4" s="7" t="s">
        <v>55</v>
      </c>
      <c r="G4" s="60"/>
    </row>
    <row r="5" spans="1:7" ht="15" thickBot="1" x14ac:dyDescent="0.4">
      <c r="A5" s="8" t="s">
        <v>56</v>
      </c>
      <c r="B5" s="9">
        <v>0</v>
      </c>
      <c r="C5" s="9">
        <v>34716</v>
      </c>
      <c r="D5" s="9">
        <v>12730</v>
      </c>
      <c r="E5" s="10">
        <v>2327</v>
      </c>
      <c r="F5" s="10">
        <v>6602.0000000000036</v>
      </c>
      <c r="G5" s="10">
        <v>56375</v>
      </c>
    </row>
    <row r="6" spans="1:7" ht="15" thickBot="1" x14ac:dyDescent="0.4">
      <c r="A6" s="8" t="s">
        <v>57</v>
      </c>
      <c r="B6" s="9">
        <v>0</v>
      </c>
      <c r="C6" s="9">
        <v>62847</v>
      </c>
      <c r="D6" s="9">
        <v>1446</v>
      </c>
      <c r="E6" s="10">
        <v>400</v>
      </c>
      <c r="F6" s="10">
        <v>1623.9999999999952</v>
      </c>
      <c r="G6" s="10">
        <v>66317</v>
      </c>
    </row>
    <row r="7" spans="1:7" ht="15" thickBot="1" x14ac:dyDescent="0.4">
      <c r="A7" s="8" t="s">
        <v>58</v>
      </c>
      <c r="B7" s="9">
        <v>0</v>
      </c>
      <c r="C7" s="9">
        <v>16388</v>
      </c>
      <c r="D7" s="9">
        <v>15318</v>
      </c>
      <c r="E7" s="10">
        <v>156</v>
      </c>
      <c r="F7" s="10">
        <v>812.00000000000477</v>
      </c>
      <c r="G7" s="10">
        <v>32674.000000000007</v>
      </c>
    </row>
    <row r="8" spans="1:7" ht="15" thickBot="1" x14ac:dyDescent="0.4">
      <c r="A8" s="8" t="s">
        <v>59</v>
      </c>
      <c r="B8" s="9">
        <v>0</v>
      </c>
      <c r="C8" s="9">
        <v>45582</v>
      </c>
      <c r="D8" s="9">
        <v>9136</v>
      </c>
      <c r="E8" s="10">
        <v>585</v>
      </c>
      <c r="F8" s="10">
        <v>3898.0000000000032</v>
      </c>
      <c r="G8" s="10">
        <v>59201.000000000007</v>
      </c>
    </row>
    <row r="9" spans="1:7" ht="15" thickBot="1" x14ac:dyDescent="0.4">
      <c r="A9" s="8" t="s">
        <v>60</v>
      </c>
      <c r="B9" s="9">
        <v>0</v>
      </c>
      <c r="C9" s="9">
        <v>47488</v>
      </c>
      <c r="D9" s="9">
        <v>12789</v>
      </c>
      <c r="E9" s="10">
        <v>318</v>
      </c>
      <c r="F9" s="10">
        <v>3884.0000000000005</v>
      </c>
      <c r="G9" s="10">
        <v>64479</v>
      </c>
    </row>
    <row r="10" spans="1:7" ht="15" thickBot="1" x14ac:dyDescent="0.4">
      <c r="A10" s="8" t="s">
        <v>61</v>
      </c>
      <c r="B10" s="9">
        <v>0</v>
      </c>
      <c r="C10" s="9">
        <v>19232</v>
      </c>
      <c r="D10" s="9">
        <v>8241</v>
      </c>
      <c r="E10" s="10">
        <v>5178</v>
      </c>
      <c r="F10" s="10">
        <v>2734.9999999999995</v>
      </c>
      <c r="G10" s="10">
        <v>35385.999999999993</v>
      </c>
    </row>
    <row r="11" spans="1:7" ht="15" thickBot="1" x14ac:dyDescent="0.4">
      <c r="A11" s="8" t="s">
        <v>62</v>
      </c>
      <c r="B11" s="9">
        <v>0</v>
      </c>
      <c r="C11" s="9">
        <v>44438</v>
      </c>
      <c r="D11" s="9">
        <v>5059</v>
      </c>
      <c r="E11" s="10">
        <v>248</v>
      </c>
      <c r="F11" s="10">
        <v>1741.9999999999973</v>
      </c>
      <c r="G11" s="10">
        <v>51486.999999999993</v>
      </c>
    </row>
    <row r="12" spans="1:7" ht="15" thickBot="1" x14ac:dyDescent="0.4">
      <c r="A12" s="8" t="s">
        <v>63</v>
      </c>
      <c r="B12" s="9">
        <v>0</v>
      </c>
      <c r="C12" s="9">
        <v>55354</v>
      </c>
      <c r="D12" s="9">
        <v>9765</v>
      </c>
      <c r="E12" s="10">
        <v>5886</v>
      </c>
      <c r="F12" s="10">
        <v>2867.999999999995</v>
      </c>
      <c r="G12" s="10">
        <v>73872.999999999985</v>
      </c>
    </row>
    <row r="13" spans="1:7" ht="15" thickBot="1" x14ac:dyDescent="0.4">
      <c r="A13" s="8" t="s">
        <v>64</v>
      </c>
      <c r="B13" s="9">
        <v>0</v>
      </c>
      <c r="C13" s="9">
        <v>48851</v>
      </c>
      <c r="D13" s="9">
        <v>3875</v>
      </c>
      <c r="E13" s="10">
        <v>1728</v>
      </c>
      <c r="F13" s="10">
        <v>1655.9999999999989</v>
      </c>
      <c r="G13" s="10">
        <v>56110</v>
      </c>
    </row>
    <row r="14" spans="1:7" ht="15" thickBot="1" x14ac:dyDescent="0.4">
      <c r="A14" s="8" t="s">
        <v>65</v>
      </c>
      <c r="B14" s="9">
        <v>0</v>
      </c>
      <c r="C14" s="9">
        <v>31881</v>
      </c>
      <c r="D14" s="9">
        <v>13455</v>
      </c>
      <c r="E14" s="10">
        <v>2754</v>
      </c>
      <c r="F14" s="10">
        <v>537.9999999999967</v>
      </c>
      <c r="G14" s="10">
        <v>48627.999999999993</v>
      </c>
    </row>
    <row r="15" spans="1:7" ht="15" thickBot="1" x14ac:dyDescent="0.4">
      <c r="A15" s="8" t="s">
        <v>66</v>
      </c>
      <c r="B15" s="9">
        <v>0</v>
      </c>
      <c r="C15" s="9">
        <v>141059</v>
      </c>
      <c r="D15" s="9">
        <v>11694</v>
      </c>
      <c r="E15" s="10">
        <v>10677</v>
      </c>
      <c r="F15" s="10">
        <v>4978.0000000000091</v>
      </c>
      <c r="G15" s="10">
        <v>168408</v>
      </c>
    </row>
    <row r="16" spans="1:7" ht="15" thickBot="1" x14ac:dyDescent="0.4">
      <c r="A16" s="8" t="s">
        <v>67</v>
      </c>
      <c r="B16" s="9">
        <v>0</v>
      </c>
      <c r="C16" s="9">
        <v>33218</v>
      </c>
      <c r="D16" s="9">
        <v>25675</v>
      </c>
      <c r="E16" s="10">
        <v>708</v>
      </c>
      <c r="F16" s="10">
        <v>1137.9999999999982</v>
      </c>
      <c r="G16" s="10">
        <v>60739</v>
      </c>
    </row>
    <row r="17" spans="1:7" ht="15" thickBot="1" x14ac:dyDescent="0.4">
      <c r="A17" s="8" t="s">
        <v>68</v>
      </c>
      <c r="B17" s="9">
        <v>0</v>
      </c>
      <c r="C17" s="9">
        <v>64811.000000000007</v>
      </c>
      <c r="D17" s="9">
        <v>33986</v>
      </c>
      <c r="E17" s="10">
        <v>3495</v>
      </c>
      <c r="F17" s="10">
        <v>6802.9999999999973</v>
      </c>
      <c r="G17" s="10">
        <v>109095</v>
      </c>
    </row>
    <row r="18" spans="1:7" ht="15" thickBot="1" x14ac:dyDescent="0.4">
      <c r="A18" s="8" t="s">
        <v>69</v>
      </c>
      <c r="B18" s="9">
        <v>0</v>
      </c>
      <c r="C18" s="9">
        <v>58221</v>
      </c>
      <c r="D18" s="9">
        <v>17727</v>
      </c>
      <c r="E18" s="10">
        <v>2067</v>
      </c>
      <c r="F18" s="10">
        <v>3730.0000000000041</v>
      </c>
      <c r="G18" s="10">
        <v>81744.999999999985</v>
      </c>
    </row>
    <row r="19" spans="1:7" ht="15" thickBot="1" x14ac:dyDescent="0.4">
      <c r="A19" s="8" t="s">
        <v>70</v>
      </c>
      <c r="B19" s="9">
        <v>0</v>
      </c>
      <c r="C19" s="9">
        <v>36470</v>
      </c>
      <c r="D19" s="9">
        <v>22578</v>
      </c>
      <c r="E19" s="10">
        <v>1097</v>
      </c>
      <c r="F19" s="10">
        <v>36269.999999999985</v>
      </c>
      <c r="G19" s="10">
        <v>96414.999999999985</v>
      </c>
    </row>
    <row r="20" spans="1:7" ht="15" thickBot="1" x14ac:dyDescent="0.4">
      <c r="A20" s="8" t="s">
        <v>71</v>
      </c>
      <c r="B20" s="9">
        <v>0</v>
      </c>
      <c r="C20" s="9">
        <v>32144</v>
      </c>
      <c r="D20" s="9">
        <v>23012</v>
      </c>
      <c r="E20" s="10">
        <v>931</v>
      </c>
      <c r="F20" s="10">
        <v>2953.0000000000027</v>
      </c>
      <c r="G20" s="10">
        <v>59040</v>
      </c>
    </row>
    <row r="21" spans="1:7" ht="15" thickBot="1" x14ac:dyDescent="0.4">
      <c r="A21" s="8" t="s">
        <v>72</v>
      </c>
      <c r="B21" s="9">
        <v>0</v>
      </c>
      <c r="C21" s="9">
        <v>28315</v>
      </c>
      <c r="D21" s="9">
        <v>49992</v>
      </c>
      <c r="E21" s="10">
        <v>2885</v>
      </c>
      <c r="F21" s="10">
        <v>3393.0000000000009</v>
      </c>
      <c r="G21" s="10">
        <v>84585.000000000015</v>
      </c>
    </row>
    <row r="22" spans="1:7" ht="15" thickBot="1" x14ac:dyDescent="0.4">
      <c r="A22" s="8" t="s">
        <v>73</v>
      </c>
      <c r="B22" s="9">
        <v>0</v>
      </c>
      <c r="C22" s="9">
        <v>23444</v>
      </c>
      <c r="D22" s="9">
        <v>10665</v>
      </c>
      <c r="E22" s="10">
        <v>524</v>
      </c>
      <c r="F22" s="10">
        <v>3801.0000000000018</v>
      </c>
      <c r="G22" s="10">
        <v>38434</v>
      </c>
    </row>
    <row r="23" spans="1:7" ht="15" thickBot="1" x14ac:dyDescent="0.4">
      <c r="A23" s="8" t="s">
        <v>74</v>
      </c>
      <c r="B23" s="9">
        <v>0</v>
      </c>
      <c r="C23" s="9">
        <v>33328</v>
      </c>
      <c r="D23" s="9">
        <v>18202</v>
      </c>
      <c r="E23" s="10">
        <v>398</v>
      </c>
      <c r="F23" s="10">
        <v>2658.9999999999991</v>
      </c>
      <c r="G23" s="10">
        <v>54587</v>
      </c>
    </row>
    <row r="24" spans="1:7" ht="15" thickBot="1" x14ac:dyDescent="0.4">
      <c r="A24" s="8" t="s">
        <v>75</v>
      </c>
      <c r="B24" s="9">
        <v>0</v>
      </c>
      <c r="C24" s="9">
        <v>62011</v>
      </c>
      <c r="D24" s="9">
        <v>23074</v>
      </c>
      <c r="E24" s="10">
        <v>1254</v>
      </c>
      <c r="F24" s="10">
        <v>3992.999999999995</v>
      </c>
      <c r="G24" s="10">
        <v>90332.000000000015</v>
      </c>
    </row>
    <row r="25" spans="1:7" ht="15" thickBot="1" x14ac:dyDescent="0.4">
      <c r="A25" s="8" t="s">
        <v>76</v>
      </c>
      <c r="B25" s="9">
        <v>0</v>
      </c>
      <c r="C25" s="9">
        <v>53367</v>
      </c>
      <c r="D25" s="9">
        <v>11698</v>
      </c>
      <c r="E25" s="10">
        <v>1162</v>
      </c>
      <c r="F25" s="10">
        <v>2364.999999999995</v>
      </c>
      <c r="G25" s="10">
        <v>68592</v>
      </c>
    </row>
    <row r="26" spans="1:7" ht="15" thickBot="1" x14ac:dyDescent="0.4">
      <c r="A26" s="8" t="s">
        <v>77</v>
      </c>
      <c r="B26" s="9">
        <v>0</v>
      </c>
      <c r="C26" s="9">
        <v>24831</v>
      </c>
      <c r="D26" s="9">
        <v>19901</v>
      </c>
      <c r="E26" s="10">
        <v>1810</v>
      </c>
      <c r="F26" s="10">
        <v>2072.0000000000027</v>
      </c>
      <c r="G26" s="10">
        <v>48614.000000000007</v>
      </c>
    </row>
    <row r="27" spans="1:7" ht="15" thickBot="1" x14ac:dyDescent="0.4">
      <c r="A27" s="8" t="s">
        <v>78</v>
      </c>
      <c r="B27" s="9">
        <v>0</v>
      </c>
      <c r="C27" s="9">
        <v>45568</v>
      </c>
      <c r="D27" s="9">
        <v>32943</v>
      </c>
      <c r="E27" s="10">
        <v>1574</v>
      </c>
      <c r="F27" s="10">
        <v>1893.0000000000007</v>
      </c>
      <c r="G27" s="10">
        <v>81978</v>
      </c>
    </row>
    <row r="28" spans="1:7" ht="15" thickBot="1" x14ac:dyDescent="0.4">
      <c r="A28" s="8" t="s">
        <v>79</v>
      </c>
      <c r="B28" s="9">
        <v>0</v>
      </c>
      <c r="C28" s="9">
        <v>58587</v>
      </c>
      <c r="D28" s="9">
        <v>680</v>
      </c>
      <c r="E28" s="10">
        <v>0</v>
      </c>
      <c r="F28" s="10">
        <v>0</v>
      </c>
      <c r="G28" s="10">
        <v>59267</v>
      </c>
    </row>
    <row r="29" spans="1:7" ht="15" thickBot="1" x14ac:dyDescent="0.4">
      <c r="A29" s="8" t="s">
        <v>80</v>
      </c>
      <c r="B29" s="9">
        <v>0</v>
      </c>
      <c r="C29" s="9">
        <v>131254</v>
      </c>
      <c r="D29" s="9">
        <v>1692</v>
      </c>
      <c r="E29" s="10">
        <v>0</v>
      </c>
      <c r="F29" s="10">
        <v>0</v>
      </c>
      <c r="G29" s="10">
        <v>132946</v>
      </c>
    </row>
    <row r="30" spans="1:7" ht="15" thickBot="1" x14ac:dyDescent="0.4">
      <c r="A30" s="8" t="s">
        <v>81</v>
      </c>
      <c r="B30" s="9">
        <v>0</v>
      </c>
      <c r="C30" s="9">
        <v>27269</v>
      </c>
      <c r="D30" s="9">
        <v>12610</v>
      </c>
      <c r="E30" s="10">
        <v>913</v>
      </c>
      <c r="F30" s="10">
        <v>0</v>
      </c>
      <c r="G30" s="10">
        <v>40791.999999999993</v>
      </c>
    </row>
    <row r="31" spans="1:7" ht="15" thickBot="1" x14ac:dyDescent="0.4">
      <c r="A31" s="8" t="s">
        <v>82</v>
      </c>
      <c r="B31" s="9">
        <v>0</v>
      </c>
      <c r="C31" s="9">
        <v>52328</v>
      </c>
      <c r="D31" s="9">
        <v>832</v>
      </c>
      <c r="E31" s="10">
        <v>0</v>
      </c>
      <c r="F31" s="10">
        <v>0</v>
      </c>
      <c r="G31" s="10">
        <v>53160.000000000007</v>
      </c>
    </row>
    <row r="32" spans="1:7" ht="15" thickBot="1" x14ac:dyDescent="0.4">
      <c r="A32" s="8" t="s">
        <v>83</v>
      </c>
      <c r="B32" s="9">
        <v>0</v>
      </c>
      <c r="C32" s="9">
        <v>62920</v>
      </c>
      <c r="D32" s="9">
        <v>389</v>
      </c>
      <c r="E32" s="10">
        <v>0</v>
      </c>
      <c r="F32" s="10">
        <v>0</v>
      </c>
      <c r="G32" s="10">
        <v>63309.000000000007</v>
      </c>
    </row>
    <row r="33" spans="1:7" ht="15" thickBot="1" x14ac:dyDescent="0.4">
      <c r="A33" s="8" t="s">
        <v>84</v>
      </c>
      <c r="B33" s="9">
        <v>0</v>
      </c>
      <c r="C33" s="9">
        <v>20492</v>
      </c>
      <c r="D33" s="9">
        <v>39052</v>
      </c>
      <c r="E33" s="10">
        <v>2808</v>
      </c>
      <c r="F33" s="10">
        <v>4190.9999999999955</v>
      </c>
      <c r="G33" s="10">
        <v>66542.999999999985</v>
      </c>
    </row>
    <row r="34" spans="1:7" ht="15" thickBot="1" x14ac:dyDescent="0.4">
      <c r="A34" s="8" t="s">
        <v>85</v>
      </c>
      <c r="B34" s="9">
        <v>0</v>
      </c>
      <c r="C34" s="9">
        <v>89407</v>
      </c>
      <c r="D34" s="9">
        <v>3615</v>
      </c>
      <c r="E34" s="10">
        <v>3165</v>
      </c>
      <c r="F34" s="10">
        <v>5121.0000000000091</v>
      </c>
      <c r="G34" s="10">
        <v>101308</v>
      </c>
    </row>
    <row r="35" spans="1:7" ht="15" thickBot="1" x14ac:dyDescent="0.4">
      <c r="A35" s="8" t="s">
        <v>86</v>
      </c>
      <c r="B35" s="9">
        <v>0</v>
      </c>
      <c r="C35" s="9">
        <v>34792</v>
      </c>
      <c r="D35" s="9">
        <v>1820</v>
      </c>
      <c r="E35" s="10">
        <v>364</v>
      </c>
      <c r="F35" s="10">
        <v>3836.0000000000055</v>
      </c>
      <c r="G35" s="10">
        <v>40812.000000000007</v>
      </c>
    </row>
    <row r="36" spans="1:7" ht="15" thickBot="1" x14ac:dyDescent="0.4">
      <c r="A36" s="8" t="s">
        <v>62</v>
      </c>
      <c r="B36" s="9">
        <v>0</v>
      </c>
      <c r="C36" s="9">
        <v>31206</v>
      </c>
      <c r="D36" s="9">
        <v>1923</v>
      </c>
      <c r="E36" s="10">
        <v>137</v>
      </c>
      <c r="F36" s="10">
        <v>1042.9999999999993</v>
      </c>
      <c r="G36" s="10">
        <v>34309</v>
      </c>
    </row>
    <row r="37" spans="1:7" ht="15" thickBot="1" x14ac:dyDescent="0.4">
      <c r="A37" s="8" t="s">
        <v>60</v>
      </c>
      <c r="B37" s="9">
        <v>0</v>
      </c>
      <c r="C37" s="9">
        <v>30170</v>
      </c>
      <c r="D37" s="9">
        <v>4995</v>
      </c>
      <c r="E37" s="10">
        <v>405</v>
      </c>
      <c r="F37" s="10">
        <v>2426.0000000000018</v>
      </c>
      <c r="G37" s="10">
        <v>37996</v>
      </c>
    </row>
    <row r="38" spans="1:7" ht="15" thickBot="1" x14ac:dyDescent="0.4">
      <c r="A38" s="8" t="s">
        <v>81</v>
      </c>
      <c r="B38" s="9">
        <v>0</v>
      </c>
      <c r="C38" s="9">
        <v>24961</v>
      </c>
      <c r="D38" s="9">
        <v>0</v>
      </c>
      <c r="E38" s="10">
        <v>797</v>
      </c>
      <c r="F38" s="10">
        <v>4388.9999999999991</v>
      </c>
      <c r="G38" s="10">
        <v>30147</v>
      </c>
    </row>
    <row r="39" spans="1:7" ht="15" thickBot="1" x14ac:dyDescent="0.4">
      <c r="A39" s="8" t="s">
        <v>61</v>
      </c>
      <c r="B39" s="9">
        <v>0</v>
      </c>
      <c r="C39" s="9">
        <v>52094</v>
      </c>
      <c r="D39" s="9">
        <v>3000</v>
      </c>
      <c r="E39" s="10">
        <v>3484</v>
      </c>
      <c r="F39" s="10">
        <v>670.00000000000171</v>
      </c>
      <c r="G39" s="10">
        <v>59248.000000000007</v>
      </c>
    </row>
    <row r="40" spans="1:7" ht="15" thickBot="1" x14ac:dyDescent="0.4">
      <c r="A40" s="8" t="s">
        <v>56</v>
      </c>
      <c r="B40" s="9">
        <v>0</v>
      </c>
      <c r="C40" s="9">
        <v>33799</v>
      </c>
      <c r="D40" s="9">
        <v>74360</v>
      </c>
      <c r="E40" s="10">
        <v>2256</v>
      </c>
      <c r="F40" s="10">
        <v>5796.9999999999973</v>
      </c>
      <c r="G40" s="10">
        <v>116211.99999999999</v>
      </c>
    </row>
    <row r="41" spans="1:7" ht="15" thickBot="1" x14ac:dyDescent="0.4">
      <c r="A41" s="8" t="s">
        <v>87</v>
      </c>
      <c r="B41" s="9">
        <v>0</v>
      </c>
      <c r="C41" s="9">
        <v>10478</v>
      </c>
      <c r="D41" s="9">
        <v>37232</v>
      </c>
      <c r="E41" s="10">
        <v>0</v>
      </c>
      <c r="F41" s="10">
        <v>0</v>
      </c>
      <c r="G41" s="10">
        <v>47710</v>
      </c>
    </row>
    <row r="42" spans="1:7" ht="15" thickBot="1" x14ac:dyDescent="0.4">
      <c r="A42" s="8" t="s">
        <v>88</v>
      </c>
      <c r="B42" s="9">
        <v>0</v>
      </c>
      <c r="C42" s="9">
        <v>54219</v>
      </c>
      <c r="D42" s="9">
        <v>11094</v>
      </c>
      <c r="E42" s="10">
        <v>3025</v>
      </c>
      <c r="F42" s="10">
        <v>4474.0000000000036</v>
      </c>
      <c r="G42" s="10">
        <v>72812.000000000015</v>
      </c>
    </row>
    <row r="43" spans="1:7" ht="15" thickBot="1" x14ac:dyDescent="0.4">
      <c r="A43" s="8" t="s">
        <v>89</v>
      </c>
      <c r="B43" s="9">
        <v>0</v>
      </c>
      <c r="C43" s="9">
        <v>96590</v>
      </c>
      <c r="D43" s="9">
        <v>4140</v>
      </c>
      <c r="E43" s="10">
        <v>4057.0000000000005</v>
      </c>
      <c r="F43" s="10">
        <v>3468.0000000000036</v>
      </c>
      <c r="G43" s="10">
        <v>108255.00000000001</v>
      </c>
    </row>
    <row r="44" spans="1:7" ht="15" thickBot="1" x14ac:dyDescent="0.4">
      <c r="A44" s="8" t="s">
        <v>80</v>
      </c>
      <c r="B44" s="9">
        <v>0</v>
      </c>
      <c r="C44" s="9">
        <v>59109</v>
      </c>
      <c r="D44" s="9">
        <v>257</v>
      </c>
      <c r="E44" s="10">
        <v>58599</v>
      </c>
      <c r="F44" s="10">
        <v>0</v>
      </c>
      <c r="G44" s="10">
        <v>117965</v>
      </c>
    </row>
    <row r="45" spans="1:7" ht="15" thickBot="1" x14ac:dyDescent="0.4">
      <c r="A45" s="8" t="s">
        <v>90</v>
      </c>
      <c r="B45" s="9">
        <v>0</v>
      </c>
      <c r="C45" s="9">
        <v>89733</v>
      </c>
      <c r="D45" s="9">
        <v>4006.9999999999995</v>
      </c>
      <c r="E45" s="10">
        <v>1616</v>
      </c>
      <c r="F45" s="10">
        <v>3910.0000000000109</v>
      </c>
      <c r="G45" s="10">
        <v>99266.000000000015</v>
      </c>
    </row>
    <row r="46" spans="1:7" ht="15" thickBot="1" x14ac:dyDescent="0.4">
      <c r="A46" s="8" t="s">
        <v>79</v>
      </c>
      <c r="B46" s="9">
        <v>0</v>
      </c>
      <c r="C46" s="9">
        <v>78619</v>
      </c>
      <c r="D46" s="9">
        <v>1199</v>
      </c>
      <c r="E46" s="10">
        <v>50595</v>
      </c>
      <c r="F46" s="10">
        <v>0</v>
      </c>
      <c r="G46" s="10">
        <v>130413.00000000001</v>
      </c>
    </row>
    <row r="47" spans="1:7" ht="15" thickBot="1" x14ac:dyDescent="0.4">
      <c r="A47" s="8" t="s">
        <v>91</v>
      </c>
      <c r="B47" s="9">
        <v>0</v>
      </c>
      <c r="C47" s="9">
        <v>80000</v>
      </c>
      <c r="D47" s="9">
        <v>0</v>
      </c>
      <c r="E47" s="10">
        <v>0</v>
      </c>
      <c r="F47" s="10">
        <v>0</v>
      </c>
      <c r="G47" s="10">
        <v>80000</v>
      </c>
    </row>
    <row r="48" spans="1:7" ht="15" thickBot="1" x14ac:dyDescent="0.4">
      <c r="A48" s="8" t="s">
        <v>82</v>
      </c>
      <c r="B48" s="9">
        <v>0</v>
      </c>
      <c r="C48" s="9">
        <v>33133</v>
      </c>
      <c r="D48" s="9">
        <v>488</v>
      </c>
      <c r="E48" s="10">
        <v>39694</v>
      </c>
      <c r="F48" s="10">
        <v>4671.9999999999973</v>
      </c>
      <c r="G48" s="10">
        <v>77987</v>
      </c>
    </row>
    <row r="49" spans="1:7" ht="15" thickBot="1" x14ac:dyDescent="0.4">
      <c r="A49" s="8" t="s">
        <v>92</v>
      </c>
      <c r="B49" s="9">
        <v>0</v>
      </c>
      <c r="C49" s="9">
        <v>31556</v>
      </c>
      <c r="D49" s="9">
        <v>40926</v>
      </c>
      <c r="E49" s="10">
        <v>3271</v>
      </c>
      <c r="F49" s="10">
        <v>5043.9999999999973</v>
      </c>
      <c r="G49" s="10">
        <v>80797</v>
      </c>
    </row>
    <row r="50" spans="1:7" ht="15" thickBot="1" x14ac:dyDescent="0.4">
      <c r="A50" s="8" t="s">
        <v>93</v>
      </c>
      <c r="B50" s="9">
        <v>0</v>
      </c>
      <c r="C50" s="9">
        <v>54976</v>
      </c>
      <c r="D50" s="9">
        <v>21450</v>
      </c>
      <c r="E50" s="10">
        <v>1735</v>
      </c>
      <c r="F50" s="10">
        <v>2210.9999999999986</v>
      </c>
      <c r="G50" s="10">
        <v>80372</v>
      </c>
    </row>
    <row r="51" spans="1:7" ht="15" thickBot="1" x14ac:dyDescent="0.4">
      <c r="A51" s="8" t="s">
        <v>74</v>
      </c>
      <c r="B51" s="9">
        <v>0</v>
      </c>
      <c r="C51" s="9">
        <v>46885</v>
      </c>
      <c r="D51" s="9">
        <v>14930</v>
      </c>
      <c r="E51" s="10">
        <v>438</v>
      </c>
      <c r="F51" s="10">
        <v>5602.9999999999945</v>
      </c>
      <c r="G51" s="10">
        <v>67856</v>
      </c>
    </row>
    <row r="52" spans="1:7" ht="15" thickBot="1" x14ac:dyDescent="0.4">
      <c r="A52" s="8" t="s">
        <v>59</v>
      </c>
      <c r="B52" s="9">
        <v>0</v>
      </c>
      <c r="C52" s="9">
        <v>29717</v>
      </c>
      <c r="D52" s="9">
        <v>47319</v>
      </c>
      <c r="E52" s="10">
        <v>3615</v>
      </c>
      <c r="F52" s="10">
        <v>12040.999999999996</v>
      </c>
      <c r="G52" s="10">
        <v>92692</v>
      </c>
    </row>
    <row r="53" spans="1:7" ht="15" thickBot="1" x14ac:dyDescent="0.4">
      <c r="A53" s="8" t="s">
        <v>75</v>
      </c>
      <c r="B53" s="9">
        <v>0</v>
      </c>
      <c r="C53" s="9">
        <v>37627</v>
      </c>
      <c r="D53" s="9">
        <v>11016</v>
      </c>
      <c r="E53" s="10">
        <v>611</v>
      </c>
      <c r="F53" s="10">
        <v>5033.9999999999991</v>
      </c>
      <c r="G53" s="10">
        <v>54288</v>
      </c>
    </row>
    <row r="54" spans="1:7" ht="15" thickBot="1" x14ac:dyDescent="0.4">
      <c r="A54" s="8" t="s">
        <v>70</v>
      </c>
      <c r="B54" s="9">
        <v>0</v>
      </c>
      <c r="C54" s="9">
        <v>61305</v>
      </c>
      <c r="D54" s="9">
        <v>6537</v>
      </c>
      <c r="E54" s="10">
        <v>193</v>
      </c>
      <c r="F54" s="10">
        <v>3662.0000000000064</v>
      </c>
      <c r="G54" s="10">
        <v>71697</v>
      </c>
    </row>
    <row r="55" spans="1:7" ht="15" thickBot="1" x14ac:dyDescent="0.4">
      <c r="A55" s="8" t="s">
        <v>71</v>
      </c>
      <c r="B55" s="9">
        <v>0</v>
      </c>
      <c r="C55" s="9">
        <v>47499</v>
      </c>
      <c r="D55" s="9">
        <v>9099</v>
      </c>
      <c r="E55" s="10">
        <v>427</v>
      </c>
      <c r="F55" s="10">
        <v>3720.9999999999964</v>
      </c>
      <c r="G55" s="10">
        <v>60745.999999999993</v>
      </c>
    </row>
    <row r="56" spans="1:7" ht="15" thickBot="1" x14ac:dyDescent="0.4">
      <c r="A56" s="8" t="s">
        <v>94</v>
      </c>
      <c r="B56" s="9">
        <v>0</v>
      </c>
      <c r="C56" s="9">
        <v>68000</v>
      </c>
      <c r="D56" s="9">
        <v>26000</v>
      </c>
      <c r="E56" s="10">
        <v>2000</v>
      </c>
      <c r="F56" s="10">
        <v>4000</v>
      </c>
      <c r="G56" s="10">
        <v>100000</v>
      </c>
    </row>
    <row r="57" spans="1:7" ht="15" thickBot="1" x14ac:dyDescent="0.4">
      <c r="A57" s="8" t="s">
        <v>69</v>
      </c>
      <c r="B57" s="9">
        <v>0</v>
      </c>
      <c r="C57" s="9">
        <v>50624</v>
      </c>
      <c r="D57" s="9">
        <v>10313</v>
      </c>
      <c r="E57" s="10">
        <v>575</v>
      </c>
      <c r="F57" s="10">
        <v>5473.0000000000064</v>
      </c>
      <c r="G57" s="10">
        <v>66985.000000000015</v>
      </c>
    </row>
    <row r="58" spans="1:7" ht="15" thickBot="1" x14ac:dyDescent="0.4">
      <c r="A58" s="8" t="s">
        <v>86</v>
      </c>
      <c r="B58" s="9">
        <v>0</v>
      </c>
      <c r="C58" s="9">
        <v>73040</v>
      </c>
      <c r="D58" s="9">
        <v>10683</v>
      </c>
      <c r="E58" s="10">
        <v>955</v>
      </c>
      <c r="F58" s="10">
        <v>5528.9999999999964</v>
      </c>
      <c r="G58" s="10">
        <v>90207.000000000015</v>
      </c>
    </row>
    <row r="59" spans="1:7" ht="15" thickBot="1" x14ac:dyDescent="0.4">
      <c r="A59" s="8" t="s">
        <v>95</v>
      </c>
      <c r="B59" s="9">
        <v>0</v>
      </c>
      <c r="C59" s="9">
        <v>37038</v>
      </c>
      <c r="D59" s="9">
        <v>15765</v>
      </c>
      <c r="E59" s="10">
        <v>556</v>
      </c>
      <c r="F59" s="10">
        <v>1710.0000000000009</v>
      </c>
      <c r="G59" s="10">
        <v>55068.999999999993</v>
      </c>
    </row>
    <row r="60" spans="1:7" ht="15" thickBot="1" x14ac:dyDescent="0.4">
      <c r="A60" s="8" t="s">
        <v>96</v>
      </c>
      <c r="B60" s="9">
        <v>0</v>
      </c>
      <c r="C60" s="9">
        <v>135991</v>
      </c>
      <c r="D60" s="9">
        <v>1813</v>
      </c>
      <c r="E60" s="10">
        <v>5628</v>
      </c>
      <c r="F60" s="10">
        <v>1887.0000000000005</v>
      </c>
      <c r="G60" s="10">
        <v>145319.00000000003</v>
      </c>
    </row>
    <row r="61" spans="1:7" ht="15" thickBot="1" x14ac:dyDescent="0.4">
      <c r="A61" s="8" t="s">
        <v>97</v>
      </c>
      <c r="B61" s="9">
        <v>0</v>
      </c>
      <c r="C61" s="9">
        <v>49182</v>
      </c>
      <c r="D61" s="9">
        <v>4094.0000000000005</v>
      </c>
      <c r="E61" s="10">
        <v>6946</v>
      </c>
      <c r="F61" s="10">
        <v>0</v>
      </c>
      <c r="G61" s="10">
        <v>60222</v>
      </c>
    </row>
    <row r="62" spans="1:7" ht="15" thickBot="1" x14ac:dyDescent="0.4">
      <c r="A62" s="8" t="s">
        <v>98</v>
      </c>
      <c r="B62" s="9">
        <v>0</v>
      </c>
      <c r="C62" s="9">
        <v>18389</v>
      </c>
      <c r="D62" s="9">
        <v>32314</v>
      </c>
      <c r="E62" s="10">
        <v>2339</v>
      </c>
      <c r="F62" s="10">
        <v>2109.0000000000018</v>
      </c>
      <c r="G62" s="10">
        <v>55151</v>
      </c>
    </row>
    <row r="63" spans="1:7" ht="15" thickBot="1" x14ac:dyDescent="0.4">
      <c r="A63" s="8" t="s">
        <v>83</v>
      </c>
      <c r="B63" s="9">
        <v>0</v>
      </c>
      <c r="C63" s="9">
        <v>78079</v>
      </c>
      <c r="D63" s="9">
        <v>1277</v>
      </c>
      <c r="E63" s="10">
        <v>0</v>
      </c>
      <c r="F63" s="10">
        <v>0</v>
      </c>
      <c r="G63" s="10">
        <v>79356</v>
      </c>
    </row>
    <row r="64" spans="1:7" ht="15" thickBot="1" x14ac:dyDescent="0.4">
      <c r="A64" s="8" t="s">
        <v>66</v>
      </c>
      <c r="B64" s="9">
        <v>0</v>
      </c>
      <c r="C64" s="9">
        <v>85738</v>
      </c>
      <c r="D64" s="9">
        <v>18265</v>
      </c>
      <c r="E64" s="10">
        <v>1253</v>
      </c>
      <c r="F64" s="10">
        <v>897.00000000000557</v>
      </c>
      <c r="G64" s="10">
        <v>106153</v>
      </c>
    </row>
    <row r="65" spans="1:7" ht="15" thickBot="1" x14ac:dyDescent="0.4">
      <c r="A65" s="8" t="s">
        <v>99</v>
      </c>
      <c r="B65" s="9">
        <v>0</v>
      </c>
      <c r="C65" s="9">
        <v>111464</v>
      </c>
      <c r="D65" s="9">
        <v>3844</v>
      </c>
      <c r="E65" s="10">
        <v>2085</v>
      </c>
      <c r="F65" s="10">
        <v>8820.0000000000073</v>
      </c>
      <c r="G65" s="10">
        <v>126213</v>
      </c>
    </row>
    <row r="66" spans="1:7" ht="15" thickBot="1" x14ac:dyDescent="0.4">
      <c r="A66" s="8" t="s">
        <v>100</v>
      </c>
      <c r="B66" s="9">
        <v>0</v>
      </c>
      <c r="C66" s="9">
        <v>102534</v>
      </c>
      <c r="D66" s="9">
        <v>41018</v>
      </c>
      <c r="E66" s="10">
        <v>3160</v>
      </c>
      <c r="F66" s="10">
        <v>2924.0000000000064</v>
      </c>
      <c r="G66" s="10">
        <v>149636.00000000003</v>
      </c>
    </row>
    <row r="67" spans="1:7" ht="15" thickBot="1" x14ac:dyDescent="0.4">
      <c r="A67" s="8" t="s">
        <v>66</v>
      </c>
      <c r="B67" s="9">
        <v>0</v>
      </c>
      <c r="C67" s="9">
        <v>12674</v>
      </c>
      <c r="D67" s="9">
        <v>3967</v>
      </c>
      <c r="E67" s="10">
        <v>212</v>
      </c>
      <c r="F67" s="10">
        <v>300.99999999999841</v>
      </c>
      <c r="G67" s="10">
        <v>17153.999999999996</v>
      </c>
    </row>
    <row r="68" spans="1:7" ht="15" thickBot="1" x14ac:dyDescent="0.4">
      <c r="A68" s="8" t="s">
        <v>65</v>
      </c>
      <c r="B68" s="9">
        <v>0</v>
      </c>
      <c r="C68" s="9">
        <v>32270.000000000004</v>
      </c>
      <c r="D68" s="9">
        <v>12005</v>
      </c>
      <c r="E68" s="10">
        <v>899</v>
      </c>
      <c r="F68" s="10">
        <v>509.00000000000034</v>
      </c>
      <c r="G68" s="10">
        <v>45683.000000000007</v>
      </c>
    </row>
    <row r="69" spans="1:7" ht="15" thickBot="1" x14ac:dyDescent="0.4">
      <c r="A69" s="8" t="s">
        <v>67</v>
      </c>
      <c r="B69" s="9">
        <v>0</v>
      </c>
      <c r="C69" s="9">
        <v>55026</v>
      </c>
      <c r="D69" s="9">
        <v>22469</v>
      </c>
      <c r="E69" s="10">
        <v>1206</v>
      </c>
      <c r="F69" s="10">
        <v>626.99999999999534</v>
      </c>
      <c r="G69" s="10">
        <v>79328</v>
      </c>
    </row>
    <row r="70" spans="1:7" ht="15" thickBot="1" x14ac:dyDescent="0.4">
      <c r="A70" s="8" t="s">
        <v>89</v>
      </c>
      <c r="B70" s="9">
        <v>0</v>
      </c>
      <c r="C70" s="9">
        <v>30956</v>
      </c>
      <c r="D70" s="9">
        <v>1016</v>
      </c>
      <c r="E70" s="10">
        <v>654</v>
      </c>
      <c r="F70" s="10">
        <v>2137.0000000000005</v>
      </c>
      <c r="G70" s="10">
        <v>34763.000000000007</v>
      </c>
    </row>
    <row r="71" spans="1:7" ht="15" thickBot="1" x14ac:dyDescent="0.4">
      <c r="A71" s="8" t="s">
        <v>101</v>
      </c>
      <c r="B71" s="9">
        <v>0</v>
      </c>
      <c r="C71" s="9">
        <v>79614</v>
      </c>
      <c r="D71" s="9">
        <v>12033</v>
      </c>
      <c r="E71" s="10">
        <v>1924</v>
      </c>
      <c r="F71" s="10">
        <v>1884.0000000000005</v>
      </c>
      <c r="G71" s="10">
        <v>95455.000000000015</v>
      </c>
    </row>
    <row r="72" spans="1:7" ht="15" thickBot="1" x14ac:dyDescent="0.4">
      <c r="A72" s="8" t="s">
        <v>102</v>
      </c>
      <c r="B72" s="9">
        <v>0</v>
      </c>
      <c r="C72" s="9">
        <v>40000</v>
      </c>
      <c r="D72" s="9">
        <v>3000</v>
      </c>
      <c r="E72" s="10">
        <v>800</v>
      </c>
      <c r="F72" s="10">
        <v>1000</v>
      </c>
      <c r="G72" s="10">
        <v>44800</v>
      </c>
    </row>
    <row r="73" spans="1:7" ht="15" thickBot="1" x14ac:dyDescent="0.4">
      <c r="A73" s="8" t="s">
        <v>103</v>
      </c>
      <c r="B73" s="9">
        <v>0</v>
      </c>
      <c r="C73" s="9">
        <v>72062</v>
      </c>
      <c r="D73" s="9">
        <v>8424</v>
      </c>
      <c r="E73" s="10">
        <v>1632</v>
      </c>
      <c r="F73" s="10">
        <v>5471.9999999999945</v>
      </c>
      <c r="G73" s="10">
        <v>87589.999999999985</v>
      </c>
    </row>
    <row r="74" spans="1:7" ht="15" thickBot="1" x14ac:dyDescent="0.4">
      <c r="A74" s="8" t="s">
        <v>92</v>
      </c>
      <c r="B74" s="9">
        <v>0</v>
      </c>
      <c r="C74" s="9">
        <v>68140</v>
      </c>
      <c r="D74" s="9">
        <v>33137</v>
      </c>
      <c r="E74" s="10">
        <v>2871</v>
      </c>
      <c r="F74" s="10">
        <v>6017.00000000001</v>
      </c>
      <c r="G74" s="10">
        <v>110165</v>
      </c>
    </row>
    <row r="75" spans="1:7" ht="15" thickBot="1" x14ac:dyDescent="0.4">
      <c r="A75" s="8" t="s">
        <v>93</v>
      </c>
      <c r="B75" s="9">
        <v>0</v>
      </c>
      <c r="C75" s="9">
        <v>34016</v>
      </c>
      <c r="D75" s="9">
        <v>14377</v>
      </c>
      <c r="E75" s="10">
        <v>919</v>
      </c>
      <c r="F75" s="10">
        <v>1798.9999999999995</v>
      </c>
      <c r="G75" s="10">
        <v>51111</v>
      </c>
    </row>
    <row r="76" spans="1:7" ht="15" thickBot="1" x14ac:dyDescent="0.4">
      <c r="A76" s="8" t="s">
        <v>82</v>
      </c>
      <c r="B76" s="9">
        <v>0</v>
      </c>
      <c r="C76" s="9">
        <v>31696</v>
      </c>
      <c r="D76" s="9">
        <v>1306</v>
      </c>
      <c r="E76" s="10">
        <v>12288</v>
      </c>
      <c r="F76" s="10">
        <v>0</v>
      </c>
      <c r="G76" s="10">
        <v>45290.000000000007</v>
      </c>
    </row>
    <row r="77" spans="1:7" ht="15" thickBot="1" x14ac:dyDescent="0.4">
      <c r="A77" s="8" t="s">
        <v>97</v>
      </c>
      <c r="B77" s="9">
        <v>0</v>
      </c>
      <c r="C77" s="9">
        <v>18471</v>
      </c>
      <c r="D77" s="9">
        <v>1100</v>
      </c>
      <c r="E77" s="10">
        <v>0</v>
      </c>
      <c r="F77" s="10">
        <v>0</v>
      </c>
      <c r="G77" s="10">
        <v>19571</v>
      </c>
    </row>
    <row r="78" spans="1:7" ht="15" thickBot="1" x14ac:dyDescent="0.4">
      <c r="A78" s="8" t="s">
        <v>104</v>
      </c>
      <c r="B78" s="9">
        <v>0</v>
      </c>
      <c r="C78" s="9">
        <v>29829</v>
      </c>
      <c r="D78" s="9">
        <v>4690</v>
      </c>
      <c r="E78" s="10">
        <v>0</v>
      </c>
      <c r="F78" s="10">
        <v>4252.0000000000027</v>
      </c>
      <c r="G78" s="10">
        <v>38771</v>
      </c>
    </row>
    <row r="79" spans="1:7" ht="15" thickBot="1" x14ac:dyDescent="0.4">
      <c r="A79" s="8" t="s">
        <v>77</v>
      </c>
      <c r="B79" s="9">
        <v>0</v>
      </c>
      <c r="C79" s="9">
        <v>76080</v>
      </c>
      <c r="D79" s="9">
        <v>8683</v>
      </c>
      <c r="E79" s="10">
        <v>2313</v>
      </c>
      <c r="F79" s="10">
        <v>5298.0000000000018</v>
      </c>
      <c r="G79" s="10">
        <v>92374.000000000015</v>
      </c>
    </row>
    <row r="80" spans="1:7" ht="15" thickBot="1" x14ac:dyDescent="0.4">
      <c r="A80" s="8" t="s">
        <v>91</v>
      </c>
      <c r="B80" s="9">
        <v>0</v>
      </c>
      <c r="C80" s="9">
        <v>64739.000000000007</v>
      </c>
      <c r="D80" s="9">
        <v>16707</v>
      </c>
      <c r="E80" s="10">
        <v>4717</v>
      </c>
      <c r="F80" s="10">
        <v>9613.9999999999909</v>
      </c>
      <c r="G80" s="10">
        <v>95776.999999999985</v>
      </c>
    </row>
    <row r="81" spans="1:7" ht="15" thickBot="1" x14ac:dyDescent="0.4">
      <c r="A81" s="8" t="s">
        <v>95</v>
      </c>
      <c r="B81" s="9">
        <v>0</v>
      </c>
      <c r="C81" s="9">
        <v>17094</v>
      </c>
      <c r="D81" s="9">
        <v>5571</v>
      </c>
      <c r="E81" s="10">
        <v>600</v>
      </c>
      <c r="F81" s="10">
        <v>722.99999999999898</v>
      </c>
      <c r="G81" s="10">
        <v>23988</v>
      </c>
    </row>
    <row r="82" spans="1:7" ht="15" thickBot="1" x14ac:dyDescent="0.4">
      <c r="A82" s="8" t="s">
        <v>94</v>
      </c>
      <c r="B82" s="9">
        <v>0</v>
      </c>
      <c r="C82" s="9">
        <v>40825</v>
      </c>
      <c r="D82" s="9">
        <v>17300</v>
      </c>
      <c r="E82" s="10">
        <v>1658</v>
      </c>
      <c r="F82" s="10">
        <v>3001.9999999999955</v>
      </c>
      <c r="G82" s="10">
        <v>62785</v>
      </c>
    </row>
    <row r="83" spans="1:7" ht="15" thickBot="1" x14ac:dyDescent="0.4">
      <c r="A83" s="8" t="s">
        <v>79</v>
      </c>
      <c r="B83" s="9">
        <v>0</v>
      </c>
      <c r="C83" s="9">
        <v>74481</v>
      </c>
      <c r="D83" s="9">
        <v>1189</v>
      </c>
      <c r="E83" s="10">
        <v>22429</v>
      </c>
      <c r="F83" s="10">
        <v>0</v>
      </c>
      <c r="G83" s="10">
        <v>98098.999999999985</v>
      </c>
    </row>
    <row r="84" spans="1:7" ht="15" thickBot="1" x14ac:dyDescent="0.4">
      <c r="A84" s="8" t="s">
        <v>80</v>
      </c>
      <c r="B84" s="9">
        <v>0</v>
      </c>
      <c r="C84" s="9">
        <v>62220</v>
      </c>
      <c r="D84" s="9">
        <v>1405</v>
      </c>
      <c r="E84" s="10">
        <v>16110</v>
      </c>
      <c r="F84" s="10">
        <v>0</v>
      </c>
      <c r="G84" s="10">
        <v>79735</v>
      </c>
    </row>
    <row r="85" spans="1:7" ht="15" thickBot="1" x14ac:dyDescent="0.4">
      <c r="A85" s="8" t="s">
        <v>56</v>
      </c>
      <c r="B85" s="9">
        <v>0</v>
      </c>
      <c r="C85" s="9">
        <v>19886</v>
      </c>
      <c r="D85" s="9">
        <v>46161</v>
      </c>
      <c r="E85" s="10">
        <v>2622</v>
      </c>
      <c r="F85" s="10">
        <v>7923.0000000000018</v>
      </c>
      <c r="G85" s="10">
        <v>76592</v>
      </c>
    </row>
    <row r="86" spans="1:7" ht="15" thickBot="1" x14ac:dyDescent="0.4">
      <c r="A86" s="8" t="s">
        <v>59</v>
      </c>
      <c r="B86" s="9">
        <v>46972</v>
      </c>
      <c r="C86" s="9">
        <v>1403</v>
      </c>
      <c r="D86" s="9">
        <v>588</v>
      </c>
      <c r="E86" s="10">
        <v>1039</v>
      </c>
      <c r="F86" s="10">
        <v>22859</v>
      </c>
      <c r="G86" s="10">
        <v>72861</v>
      </c>
    </row>
    <row r="87" spans="1:7" ht="15" thickBot="1" x14ac:dyDescent="0.4">
      <c r="A87" s="8" t="s">
        <v>105</v>
      </c>
      <c r="B87" s="9">
        <v>37875</v>
      </c>
      <c r="C87" s="9">
        <v>83634</v>
      </c>
      <c r="D87" s="9">
        <v>7619</v>
      </c>
      <c r="E87" s="10">
        <v>1473</v>
      </c>
      <c r="F87" s="10">
        <v>11601</v>
      </c>
      <c r="G87" s="10">
        <v>142202</v>
      </c>
    </row>
    <row r="88" spans="1:7" ht="15" thickBot="1" x14ac:dyDescent="0.4">
      <c r="A88" s="8" t="s">
        <v>104</v>
      </c>
      <c r="B88" s="9">
        <v>0</v>
      </c>
      <c r="C88" s="9">
        <v>65203</v>
      </c>
      <c r="D88" s="9">
        <v>2732</v>
      </c>
      <c r="E88" s="10">
        <v>1502</v>
      </c>
      <c r="F88" s="10">
        <v>7024.0000000000009</v>
      </c>
      <c r="G88" s="10">
        <v>76461</v>
      </c>
    </row>
    <row r="89" spans="1:7" ht="15" thickBot="1" x14ac:dyDescent="0.4">
      <c r="A89" s="8" t="s">
        <v>82</v>
      </c>
      <c r="B89" s="9">
        <v>0</v>
      </c>
      <c r="C89" s="9">
        <v>27168</v>
      </c>
      <c r="D89" s="9">
        <v>455</v>
      </c>
      <c r="E89" s="10">
        <v>10681</v>
      </c>
      <c r="F89" s="10">
        <v>0</v>
      </c>
      <c r="G89" s="10">
        <v>38303.999999999993</v>
      </c>
    </row>
    <row r="90" spans="1:7" ht="15" thickBot="1" x14ac:dyDescent="0.4">
      <c r="A90" s="8" t="s">
        <v>83</v>
      </c>
      <c r="B90" s="9">
        <v>0</v>
      </c>
      <c r="C90" s="9">
        <v>42862</v>
      </c>
      <c r="D90" s="9">
        <v>2388</v>
      </c>
      <c r="E90" s="10">
        <v>35481</v>
      </c>
      <c r="F90" s="10">
        <v>0</v>
      </c>
      <c r="G90" s="10">
        <v>80731</v>
      </c>
    </row>
    <row r="91" spans="1:7" ht="15" thickBot="1" x14ac:dyDescent="0.4">
      <c r="A91" s="8" t="s">
        <v>98</v>
      </c>
      <c r="B91" s="9">
        <v>0</v>
      </c>
      <c r="C91" s="9">
        <v>41012</v>
      </c>
      <c r="D91" s="9">
        <v>50265</v>
      </c>
      <c r="E91" s="10">
        <v>3043</v>
      </c>
      <c r="F91" s="10">
        <v>25038.000000000011</v>
      </c>
      <c r="G91" s="10">
        <v>119358.00000000001</v>
      </c>
    </row>
    <row r="92" spans="1:7" ht="15" thickBot="1" x14ac:dyDescent="0.4">
      <c r="A92" s="8" t="s">
        <v>60</v>
      </c>
      <c r="B92" s="9">
        <v>44653</v>
      </c>
      <c r="C92" s="9">
        <v>164</v>
      </c>
      <c r="D92" s="9">
        <v>94</v>
      </c>
      <c r="E92" s="10">
        <v>0</v>
      </c>
      <c r="F92" s="10">
        <v>838.99999999999864</v>
      </c>
      <c r="G92" s="10">
        <v>45750</v>
      </c>
    </row>
    <row r="93" spans="1:7" ht="15" thickBot="1" x14ac:dyDescent="0.4">
      <c r="A93" s="8" t="s">
        <v>106</v>
      </c>
      <c r="B93" s="9">
        <v>47557</v>
      </c>
      <c r="C93" s="9">
        <v>1795</v>
      </c>
      <c r="D93" s="9">
        <v>511</v>
      </c>
      <c r="E93" s="10">
        <v>272</v>
      </c>
      <c r="F93" s="10">
        <v>22685.999999999993</v>
      </c>
      <c r="G93" s="10">
        <v>72821</v>
      </c>
    </row>
    <row r="94" spans="1:7" ht="15" thickBot="1" x14ac:dyDescent="0.4">
      <c r="A94" s="8" t="s">
        <v>107</v>
      </c>
      <c r="B94" s="9">
        <v>46625</v>
      </c>
      <c r="C94" s="9">
        <v>2108</v>
      </c>
      <c r="D94" s="9">
        <v>243</v>
      </c>
      <c r="E94" s="10">
        <v>523</v>
      </c>
      <c r="F94" s="10">
        <v>25031</v>
      </c>
      <c r="G94" s="10">
        <v>74530</v>
      </c>
    </row>
    <row r="95" spans="1:7" ht="15" thickBot="1" x14ac:dyDescent="0.4">
      <c r="A95" s="8" t="s">
        <v>108</v>
      </c>
      <c r="B95" s="9">
        <v>46835</v>
      </c>
      <c r="C95" s="9">
        <v>0</v>
      </c>
      <c r="D95" s="9">
        <v>0</v>
      </c>
      <c r="E95" s="10">
        <v>0</v>
      </c>
      <c r="F95" s="10">
        <v>8182.0000000000018</v>
      </c>
      <c r="G95" s="10">
        <v>55017</v>
      </c>
    </row>
    <row r="96" spans="1:7" ht="15" thickBot="1" x14ac:dyDescent="0.4">
      <c r="A96" s="8" t="s">
        <v>109</v>
      </c>
      <c r="B96" s="9">
        <v>46684</v>
      </c>
      <c r="C96" s="9">
        <v>2313</v>
      </c>
      <c r="D96" s="9">
        <v>451</v>
      </c>
      <c r="E96" s="10">
        <v>312</v>
      </c>
      <c r="F96" s="10">
        <v>14470.999999999996</v>
      </c>
      <c r="G96" s="10">
        <v>64230.999999999993</v>
      </c>
    </row>
    <row r="97" spans="1:7" ht="15" thickBot="1" x14ac:dyDescent="0.4">
      <c r="A97" s="8" t="s">
        <v>110</v>
      </c>
      <c r="B97" s="9">
        <v>44698</v>
      </c>
      <c r="C97" s="9">
        <v>0</v>
      </c>
      <c r="D97" s="9">
        <v>0</v>
      </c>
      <c r="E97" s="10">
        <v>0</v>
      </c>
      <c r="F97" s="10">
        <v>11425.000000000004</v>
      </c>
      <c r="G97" s="10">
        <v>56123.000000000007</v>
      </c>
    </row>
    <row r="98" spans="1:7" ht="15" thickBot="1" x14ac:dyDescent="0.4">
      <c r="A98" s="8" t="s">
        <v>76</v>
      </c>
      <c r="B98" s="9">
        <v>0</v>
      </c>
      <c r="C98" s="9">
        <v>39220</v>
      </c>
      <c r="D98" s="9">
        <v>8703</v>
      </c>
      <c r="E98" s="10">
        <v>1029</v>
      </c>
      <c r="F98" s="10">
        <v>3670.0000000000018</v>
      </c>
      <c r="G98" s="10">
        <v>52622</v>
      </c>
    </row>
    <row r="99" spans="1:7" ht="15" thickBot="1" x14ac:dyDescent="0.4">
      <c r="A99" s="8" t="s">
        <v>111</v>
      </c>
      <c r="B99" s="9">
        <v>46703</v>
      </c>
      <c r="C99" s="9">
        <v>0</v>
      </c>
      <c r="D99" s="9">
        <v>0</v>
      </c>
      <c r="E99" s="10">
        <v>0</v>
      </c>
      <c r="F99" s="10">
        <v>15229</v>
      </c>
      <c r="G99" s="10">
        <v>61932</v>
      </c>
    </row>
    <row r="100" spans="1:7" ht="15" thickBot="1" x14ac:dyDescent="0.4">
      <c r="A100" s="8" t="s">
        <v>97</v>
      </c>
      <c r="B100" s="9">
        <v>0</v>
      </c>
      <c r="C100" s="9">
        <v>23500</v>
      </c>
      <c r="D100" s="9">
        <v>711</v>
      </c>
      <c r="E100" s="10">
        <v>4730</v>
      </c>
      <c r="F100" s="10">
        <v>0</v>
      </c>
      <c r="G100" s="10">
        <v>28941</v>
      </c>
    </row>
    <row r="101" spans="1:7" ht="15" thickBot="1" x14ac:dyDescent="0.4">
      <c r="A101" s="8" t="s">
        <v>112</v>
      </c>
      <c r="B101" s="9">
        <v>29501</v>
      </c>
      <c r="C101" s="9">
        <v>33794</v>
      </c>
      <c r="D101" s="9">
        <v>52161</v>
      </c>
      <c r="E101" s="10">
        <v>3551</v>
      </c>
      <c r="F101" s="10">
        <v>8085.9999999999982</v>
      </c>
      <c r="G101" s="10">
        <v>127093</v>
      </c>
    </row>
    <row r="102" spans="1:7" ht="15" thickBot="1" x14ac:dyDescent="0.4">
      <c r="A102" s="8" t="s">
        <v>78</v>
      </c>
      <c r="B102" s="9">
        <v>47533</v>
      </c>
      <c r="C102" s="9">
        <v>0</v>
      </c>
      <c r="D102" s="9">
        <v>0</v>
      </c>
      <c r="E102" s="10">
        <v>0</v>
      </c>
      <c r="F102" s="10">
        <v>8500</v>
      </c>
      <c r="G102" s="10">
        <v>56033</v>
      </c>
    </row>
    <row r="103" spans="1:7" ht="15" thickBot="1" x14ac:dyDescent="0.4">
      <c r="A103" s="8" t="s">
        <v>83</v>
      </c>
      <c r="B103" s="9">
        <v>0</v>
      </c>
      <c r="C103" s="9">
        <v>20974</v>
      </c>
      <c r="D103" s="9">
        <v>239</v>
      </c>
      <c r="E103" s="10">
        <v>7203</v>
      </c>
      <c r="F103" s="10">
        <v>0</v>
      </c>
      <c r="G103" s="10">
        <v>28416</v>
      </c>
    </row>
    <row r="104" spans="1:7" ht="15" thickBot="1" x14ac:dyDescent="0.4">
      <c r="A104" s="8" t="s">
        <v>82</v>
      </c>
      <c r="B104" s="9">
        <v>0</v>
      </c>
      <c r="C104" s="9">
        <v>19008</v>
      </c>
      <c r="D104" s="9">
        <v>83</v>
      </c>
      <c r="E104" s="10">
        <v>12024</v>
      </c>
      <c r="F104" s="10">
        <v>0</v>
      </c>
      <c r="G104" s="10">
        <v>31114.999999999996</v>
      </c>
    </row>
    <row r="105" spans="1:7" ht="15" thickBot="1" x14ac:dyDescent="0.4">
      <c r="A105" s="8" t="s">
        <v>77</v>
      </c>
      <c r="B105" s="9">
        <v>0</v>
      </c>
      <c r="C105" s="9">
        <v>32206.000000000004</v>
      </c>
      <c r="D105" s="9">
        <v>4549</v>
      </c>
      <c r="E105" s="10">
        <v>3031</v>
      </c>
      <c r="F105" s="10">
        <v>14016.999999999996</v>
      </c>
      <c r="G105" s="10">
        <v>53803</v>
      </c>
    </row>
    <row r="106" spans="1:7" ht="15" thickBot="1" x14ac:dyDescent="0.4">
      <c r="A106" s="8" t="s">
        <v>57</v>
      </c>
      <c r="B106" s="9">
        <v>51123</v>
      </c>
      <c r="C106" s="9">
        <v>50066</v>
      </c>
      <c r="D106" s="9">
        <v>8586</v>
      </c>
      <c r="E106" s="10">
        <v>5707</v>
      </c>
      <c r="F106" s="10">
        <v>58808.000000000007</v>
      </c>
      <c r="G106" s="10">
        <v>174290</v>
      </c>
    </row>
    <row r="107" spans="1:7" ht="15" thickBot="1" x14ac:dyDescent="0.4">
      <c r="A107" s="8" t="s">
        <v>73</v>
      </c>
      <c r="B107" s="9">
        <v>45810</v>
      </c>
      <c r="C107" s="9">
        <v>40994</v>
      </c>
      <c r="D107" s="9">
        <v>12584</v>
      </c>
      <c r="E107" s="10">
        <v>2713</v>
      </c>
      <c r="F107" s="10">
        <v>18546.999999999996</v>
      </c>
      <c r="G107" s="10">
        <v>120648</v>
      </c>
    </row>
    <row r="108" spans="1:7" ht="15" thickBot="1" x14ac:dyDescent="0.4">
      <c r="A108" s="8" t="s">
        <v>85</v>
      </c>
      <c r="B108" s="9">
        <v>47317</v>
      </c>
      <c r="C108" s="9">
        <v>4530</v>
      </c>
      <c r="D108" s="9">
        <v>2111</v>
      </c>
      <c r="E108" s="10">
        <v>933</v>
      </c>
      <c r="F108" s="10">
        <v>4788.0000000000036</v>
      </c>
      <c r="G108" s="10">
        <v>59679</v>
      </c>
    </row>
    <row r="109" spans="1:7" ht="15" thickBot="1" x14ac:dyDescent="0.4">
      <c r="A109" s="8" t="s">
        <v>68</v>
      </c>
      <c r="B109" s="9">
        <v>47303</v>
      </c>
      <c r="C109" s="9">
        <v>21580</v>
      </c>
      <c r="D109" s="9">
        <v>1988</v>
      </c>
      <c r="E109" s="10">
        <v>404</v>
      </c>
      <c r="F109" s="10">
        <v>4762</v>
      </c>
      <c r="G109" s="10">
        <v>76036.999999999985</v>
      </c>
    </row>
    <row r="110" spans="1:7" ht="15" thickBot="1" x14ac:dyDescent="0.4">
      <c r="A110" s="8" t="s">
        <v>69</v>
      </c>
      <c r="B110" s="9">
        <v>46878</v>
      </c>
      <c r="C110" s="9">
        <v>1903</v>
      </c>
      <c r="D110" s="9">
        <v>0</v>
      </c>
      <c r="E110" s="10">
        <v>0</v>
      </c>
      <c r="F110" s="10">
        <v>1285.0000000000036</v>
      </c>
      <c r="G110" s="10">
        <v>50066</v>
      </c>
    </row>
    <row r="111" spans="1:7" ht="15" thickBot="1" x14ac:dyDescent="0.4">
      <c r="A111" s="8" t="s">
        <v>113</v>
      </c>
      <c r="B111" s="9">
        <v>35576</v>
      </c>
      <c r="C111" s="9">
        <v>1452</v>
      </c>
      <c r="D111" s="9">
        <v>0</v>
      </c>
      <c r="E111" s="10">
        <v>905</v>
      </c>
      <c r="F111" s="10">
        <v>37883</v>
      </c>
      <c r="G111" s="10">
        <v>75816</v>
      </c>
    </row>
    <row r="112" spans="1:7" ht="15" thickBot="1" x14ac:dyDescent="0.4">
      <c r="A112" s="8" t="s">
        <v>114</v>
      </c>
      <c r="B112" s="9">
        <v>45148</v>
      </c>
      <c r="C112" s="9">
        <v>0</v>
      </c>
      <c r="D112" s="9">
        <v>0</v>
      </c>
      <c r="E112" s="10">
        <v>0</v>
      </c>
      <c r="F112" s="10">
        <v>996.99999999999989</v>
      </c>
      <c r="G112" s="10">
        <v>46145</v>
      </c>
    </row>
    <row r="113" spans="1:7" ht="15" thickBot="1" x14ac:dyDescent="0.4">
      <c r="A113" s="8" t="s">
        <v>74</v>
      </c>
      <c r="B113" s="9">
        <v>46893</v>
      </c>
      <c r="C113" s="9">
        <v>50380</v>
      </c>
      <c r="D113" s="9">
        <v>16578</v>
      </c>
      <c r="E113" s="10">
        <v>1810</v>
      </c>
      <c r="F113" s="10">
        <v>1090.0000000000034</v>
      </c>
      <c r="G113" s="10">
        <v>116751</v>
      </c>
    </row>
    <row r="114" spans="1:7" ht="15" thickBot="1" x14ac:dyDescent="0.4">
      <c r="A114" s="8" t="s">
        <v>86</v>
      </c>
      <c r="B114" s="9">
        <v>46658</v>
      </c>
      <c r="C114" s="9">
        <v>0</v>
      </c>
      <c r="D114" s="9">
        <v>0</v>
      </c>
      <c r="E114" s="10">
        <v>0</v>
      </c>
      <c r="F114" s="10">
        <v>0</v>
      </c>
      <c r="G114" s="10">
        <v>46658</v>
      </c>
    </row>
    <row r="115" spans="1:7" ht="15" thickBot="1" x14ac:dyDescent="0.4">
      <c r="A115" s="8" t="s">
        <v>103</v>
      </c>
      <c r="B115" s="9">
        <v>0</v>
      </c>
      <c r="C115" s="9">
        <v>67168</v>
      </c>
      <c r="D115" s="9">
        <v>11344</v>
      </c>
      <c r="E115" s="10">
        <v>3484</v>
      </c>
      <c r="F115" s="10">
        <v>41649.999999999993</v>
      </c>
      <c r="G115" s="10">
        <v>123645.99999999999</v>
      </c>
    </row>
    <row r="116" spans="1:7" ht="15" thickBot="1" x14ac:dyDescent="0.4">
      <c r="A116" s="8" t="s">
        <v>83</v>
      </c>
      <c r="B116" s="9">
        <v>0</v>
      </c>
      <c r="C116" s="9">
        <v>22900</v>
      </c>
      <c r="D116" s="9">
        <v>1000</v>
      </c>
      <c r="E116" s="10">
        <v>15700</v>
      </c>
      <c r="F116" s="10">
        <v>0</v>
      </c>
      <c r="G116" s="10">
        <v>39599.999999999993</v>
      </c>
    </row>
    <row r="117" spans="1:7" ht="15" thickBot="1" x14ac:dyDescent="0.4">
      <c r="A117" s="8" t="s">
        <v>82</v>
      </c>
      <c r="B117" s="9">
        <v>0</v>
      </c>
      <c r="C117" s="9">
        <v>12900</v>
      </c>
      <c r="D117" s="9">
        <v>1477</v>
      </c>
      <c r="E117" s="10">
        <v>11881</v>
      </c>
      <c r="F117" s="10">
        <v>0</v>
      </c>
      <c r="G117" s="10">
        <v>26258.000000000004</v>
      </c>
    </row>
    <row r="118" spans="1:7" ht="15" thickBot="1" x14ac:dyDescent="0.4">
      <c r="A118" s="8" t="s">
        <v>72</v>
      </c>
      <c r="B118" s="9">
        <v>46836</v>
      </c>
      <c r="C118" s="9">
        <v>38774</v>
      </c>
      <c r="D118" s="9">
        <v>3354</v>
      </c>
      <c r="E118" s="10">
        <v>2460</v>
      </c>
      <c r="F118" s="10">
        <v>18819.000000000004</v>
      </c>
      <c r="G118" s="10">
        <v>110243</v>
      </c>
    </row>
    <row r="119" spans="1:7" ht="15" thickBot="1" x14ac:dyDescent="0.4">
      <c r="A119" s="8" t="s">
        <v>109</v>
      </c>
      <c r="B119" s="9">
        <v>0</v>
      </c>
      <c r="C119" s="9">
        <v>15477</v>
      </c>
      <c r="D119" s="9">
        <v>6871</v>
      </c>
      <c r="E119" s="10">
        <v>1382</v>
      </c>
      <c r="F119" s="10">
        <v>73431</v>
      </c>
      <c r="G119" s="10">
        <v>97161</v>
      </c>
    </row>
    <row r="120" spans="1:7" ht="15" thickBot="1" x14ac:dyDescent="0.4">
      <c r="A120" s="8" t="s">
        <v>62</v>
      </c>
      <c r="B120" s="9">
        <v>45671</v>
      </c>
      <c r="C120" s="9">
        <v>11942</v>
      </c>
      <c r="D120" s="9">
        <v>8543</v>
      </c>
      <c r="E120" s="10">
        <v>1296</v>
      </c>
      <c r="F120" s="10">
        <v>33669</v>
      </c>
      <c r="G120" s="10">
        <v>101121.00000000001</v>
      </c>
    </row>
    <row r="121" spans="1:7" ht="15" thickBot="1" x14ac:dyDescent="0.4">
      <c r="A121" s="8" t="s">
        <v>60</v>
      </c>
      <c r="B121" s="9">
        <v>0</v>
      </c>
      <c r="C121" s="9">
        <v>28600</v>
      </c>
      <c r="D121" s="9">
        <v>10200</v>
      </c>
      <c r="E121" s="10">
        <v>2420</v>
      </c>
      <c r="F121" s="10">
        <v>18390</v>
      </c>
      <c r="G121" s="10">
        <v>59610</v>
      </c>
    </row>
    <row r="122" spans="1:7" ht="15" thickBot="1" x14ac:dyDescent="0.4">
      <c r="A122" s="8" t="s">
        <v>115</v>
      </c>
      <c r="B122" s="9">
        <v>0</v>
      </c>
      <c r="C122" s="9">
        <v>48888</v>
      </c>
      <c r="D122" s="9">
        <v>12470</v>
      </c>
      <c r="E122" s="10">
        <v>2527</v>
      </c>
      <c r="F122" s="10">
        <v>57040</v>
      </c>
      <c r="G122" s="10">
        <v>120925</v>
      </c>
    </row>
    <row r="123" spans="1:7" ht="15" thickBot="1" x14ac:dyDescent="0.4">
      <c r="A123" s="8" t="s">
        <v>84</v>
      </c>
      <c r="B123" s="9">
        <v>46414</v>
      </c>
      <c r="C123" s="9">
        <v>21952</v>
      </c>
      <c r="D123" s="9">
        <v>9156</v>
      </c>
      <c r="E123" s="10">
        <v>4111</v>
      </c>
      <c r="F123" s="10">
        <v>33170.999999999993</v>
      </c>
      <c r="G123" s="10">
        <v>114804</v>
      </c>
    </row>
    <row r="124" spans="1:7" ht="15" thickBot="1" x14ac:dyDescent="0.4">
      <c r="A124" s="8" t="s">
        <v>116</v>
      </c>
      <c r="B124" s="9">
        <v>46648</v>
      </c>
      <c r="C124" s="9">
        <v>26671</v>
      </c>
      <c r="D124" s="9">
        <v>5892</v>
      </c>
      <c r="E124" s="10">
        <v>583</v>
      </c>
      <c r="F124" s="10">
        <v>53578.999999999993</v>
      </c>
      <c r="G124" s="10">
        <v>133373</v>
      </c>
    </row>
    <row r="125" spans="1:7" ht="15" thickBot="1" x14ac:dyDescent="0.4">
      <c r="A125" s="8" t="s">
        <v>97</v>
      </c>
      <c r="B125" s="9">
        <v>0</v>
      </c>
      <c r="C125" s="9">
        <v>27504</v>
      </c>
      <c r="D125" s="9">
        <v>1828</v>
      </c>
      <c r="E125" s="10">
        <v>0</v>
      </c>
      <c r="F125" s="10">
        <v>0</v>
      </c>
      <c r="G125" s="10">
        <v>29332</v>
      </c>
    </row>
    <row r="126" spans="1:7" ht="15" thickBot="1" x14ac:dyDescent="0.4">
      <c r="A126" s="8" t="s">
        <v>98</v>
      </c>
      <c r="B126" s="9">
        <v>0</v>
      </c>
      <c r="C126" s="9">
        <v>34381</v>
      </c>
      <c r="D126" s="9">
        <v>14575</v>
      </c>
      <c r="E126" s="10">
        <v>3166</v>
      </c>
      <c r="F126" s="10">
        <v>51631</v>
      </c>
      <c r="G126" s="10">
        <v>103753</v>
      </c>
    </row>
    <row r="127" spans="1:7" ht="15" thickBot="1" x14ac:dyDescent="0.4">
      <c r="A127" s="8" t="s">
        <v>95</v>
      </c>
      <c r="B127" s="9">
        <v>0</v>
      </c>
      <c r="C127" s="9">
        <v>52686</v>
      </c>
      <c r="D127" s="9">
        <v>24916</v>
      </c>
      <c r="E127" s="10">
        <v>3058</v>
      </c>
      <c r="F127" s="10">
        <v>63412.000000000007</v>
      </c>
      <c r="G127" s="10">
        <v>144072</v>
      </c>
    </row>
    <row r="128" spans="1:7" ht="15" thickBot="1" x14ac:dyDescent="0.4">
      <c r="A128" s="8" t="s">
        <v>99</v>
      </c>
      <c r="B128" s="9">
        <v>0</v>
      </c>
      <c r="C128" s="9">
        <v>15722</v>
      </c>
      <c r="D128" s="9">
        <v>28616</v>
      </c>
      <c r="E128" s="10">
        <v>2952</v>
      </c>
      <c r="F128" s="10">
        <v>2213.9999999999986</v>
      </c>
      <c r="G128" s="10">
        <v>49504</v>
      </c>
    </row>
    <row r="129" spans="1:7" ht="15" thickBot="1" x14ac:dyDescent="0.4">
      <c r="A129" s="8" t="s">
        <v>89</v>
      </c>
      <c r="B129" s="9">
        <v>0</v>
      </c>
      <c r="C129" s="9">
        <v>36959</v>
      </c>
      <c r="D129" s="9">
        <v>14772</v>
      </c>
      <c r="E129" s="10">
        <v>3213</v>
      </c>
      <c r="F129" s="10">
        <v>1457.9999999999984</v>
      </c>
      <c r="G129" s="10">
        <v>56402</v>
      </c>
    </row>
    <row r="130" spans="1:7" ht="15" thickBot="1" x14ac:dyDescent="0.4">
      <c r="A130" s="8" t="s">
        <v>106</v>
      </c>
      <c r="B130" s="9">
        <v>0</v>
      </c>
      <c r="C130" s="9">
        <v>16845</v>
      </c>
      <c r="D130" s="9">
        <v>15879</v>
      </c>
      <c r="E130" s="10">
        <v>1929</v>
      </c>
      <c r="F130" s="10">
        <v>114189</v>
      </c>
      <c r="G130" s="10">
        <v>148841.99999999997</v>
      </c>
    </row>
    <row r="131" spans="1:7" ht="15" thickBot="1" x14ac:dyDescent="0.4">
      <c r="A131" s="8" t="s">
        <v>63</v>
      </c>
      <c r="B131" s="9">
        <v>0</v>
      </c>
      <c r="C131" s="9">
        <v>31475</v>
      </c>
      <c r="D131" s="9">
        <v>46090</v>
      </c>
      <c r="E131" s="10">
        <v>2544</v>
      </c>
      <c r="F131" s="10">
        <v>2251.9999999999955</v>
      </c>
      <c r="G131" s="10">
        <v>82360.999999999985</v>
      </c>
    </row>
    <row r="132" spans="1:7" ht="15" thickBot="1" x14ac:dyDescent="0.4">
      <c r="A132" s="8" t="s">
        <v>77</v>
      </c>
      <c r="B132" s="9">
        <v>0</v>
      </c>
      <c r="C132" s="9">
        <v>16551</v>
      </c>
      <c r="D132" s="9">
        <v>4141</v>
      </c>
      <c r="E132" s="10">
        <v>2364</v>
      </c>
      <c r="F132" s="10">
        <v>35528.000000000007</v>
      </c>
      <c r="G132" s="10">
        <v>58584</v>
      </c>
    </row>
    <row r="133" spans="1:7" ht="15" thickBot="1" x14ac:dyDescent="0.4">
      <c r="A133" s="8" t="s">
        <v>91</v>
      </c>
      <c r="B133" s="9">
        <v>0</v>
      </c>
      <c r="C133" s="9">
        <v>26186</v>
      </c>
      <c r="D133" s="9">
        <v>5934</v>
      </c>
      <c r="E133" s="10">
        <v>511</v>
      </c>
      <c r="F133" s="10">
        <v>14192</v>
      </c>
      <c r="G133" s="10">
        <v>46823</v>
      </c>
    </row>
    <row r="134" spans="1:7" ht="15" thickBot="1" x14ac:dyDescent="0.4">
      <c r="A134" s="8" t="s">
        <v>93</v>
      </c>
      <c r="B134" s="9">
        <v>0</v>
      </c>
      <c r="C134" s="9">
        <v>6676</v>
      </c>
      <c r="D134" s="9">
        <v>38883</v>
      </c>
      <c r="E134" s="10">
        <v>613</v>
      </c>
      <c r="F134" s="10">
        <v>2076.0000000000005</v>
      </c>
      <c r="G134" s="10">
        <v>48248.000000000007</v>
      </c>
    </row>
    <row r="135" spans="1:7" ht="15" thickBot="1" x14ac:dyDescent="0.4">
      <c r="A135" s="8" t="s">
        <v>94</v>
      </c>
      <c r="B135" s="9">
        <v>0</v>
      </c>
      <c r="C135" s="9">
        <v>12582</v>
      </c>
      <c r="D135" s="9">
        <v>10510</v>
      </c>
      <c r="E135" s="10">
        <v>505</v>
      </c>
      <c r="F135" s="10">
        <v>1629.0000000000014</v>
      </c>
      <c r="G135" s="10">
        <v>25226</v>
      </c>
    </row>
    <row r="136" spans="1:7" ht="15" thickBot="1" x14ac:dyDescent="0.4">
      <c r="A136" s="8" t="s">
        <v>92</v>
      </c>
      <c r="B136" s="9">
        <v>0</v>
      </c>
      <c r="C136" s="9">
        <v>19607</v>
      </c>
      <c r="D136" s="9">
        <v>17871</v>
      </c>
      <c r="E136" s="10">
        <v>422</v>
      </c>
      <c r="F136" s="10">
        <v>3066.0000000000027</v>
      </c>
      <c r="G136" s="10">
        <v>40965.999999999993</v>
      </c>
    </row>
    <row r="137" spans="1:7" ht="15" thickBot="1" x14ac:dyDescent="0.4">
      <c r="A137" s="8" t="s">
        <v>103</v>
      </c>
      <c r="B137" s="9">
        <v>0</v>
      </c>
      <c r="C137" s="9">
        <v>13061</v>
      </c>
      <c r="D137" s="9">
        <v>1900</v>
      </c>
      <c r="E137" s="10">
        <v>2383</v>
      </c>
      <c r="F137" s="10">
        <v>7500</v>
      </c>
      <c r="G137" s="10">
        <v>24844</v>
      </c>
    </row>
    <row r="138" spans="1:7" ht="15" thickBot="1" x14ac:dyDescent="0.4">
      <c r="A138" s="8" t="s">
        <v>67</v>
      </c>
      <c r="B138" s="9">
        <v>0</v>
      </c>
      <c r="C138" s="9">
        <v>17144</v>
      </c>
      <c r="D138" s="9">
        <v>28188</v>
      </c>
      <c r="E138" s="10">
        <v>695</v>
      </c>
      <c r="F138" s="10">
        <v>0</v>
      </c>
      <c r="G138" s="10">
        <v>46026.999999999993</v>
      </c>
    </row>
    <row r="139" spans="1:7" ht="15" thickBot="1" x14ac:dyDescent="0.4">
      <c r="A139" s="8" t="s">
        <v>66</v>
      </c>
      <c r="B139" s="9">
        <v>0</v>
      </c>
      <c r="C139" s="9">
        <v>42597</v>
      </c>
      <c r="D139" s="9">
        <v>4332</v>
      </c>
      <c r="E139" s="10">
        <v>1056</v>
      </c>
      <c r="F139" s="10">
        <v>8164.0000000000018</v>
      </c>
      <c r="G139" s="10">
        <v>56149</v>
      </c>
    </row>
    <row r="140" spans="1:7" ht="15" thickBot="1" x14ac:dyDescent="0.4">
      <c r="A140" s="8" t="s">
        <v>65</v>
      </c>
      <c r="B140" s="9">
        <v>0</v>
      </c>
      <c r="C140" s="9">
        <v>24306</v>
      </c>
      <c r="D140" s="9">
        <v>19189</v>
      </c>
      <c r="E140" s="10">
        <v>789</v>
      </c>
      <c r="F140" s="10">
        <v>3988.9999999999973</v>
      </c>
      <c r="G140" s="10">
        <v>48273</v>
      </c>
    </row>
    <row r="141" spans="1:7" ht="15" thickBot="1" x14ac:dyDescent="0.4">
      <c r="A141" s="8" t="s">
        <v>61</v>
      </c>
      <c r="B141" s="9">
        <v>0</v>
      </c>
      <c r="C141" s="9">
        <v>28707</v>
      </c>
      <c r="D141" s="9">
        <v>4150</v>
      </c>
      <c r="E141" s="10">
        <v>1259</v>
      </c>
      <c r="F141" s="10">
        <v>0</v>
      </c>
      <c r="G141" s="10">
        <v>34116</v>
      </c>
    </row>
    <row r="142" spans="1:7" ht="15" thickBot="1" x14ac:dyDescent="0.4">
      <c r="A142" s="8" t="s">
        <v>96</v>
      </c>
      <c r="B142" s="9">
        <v>0</v>
      </c>
      <c r="C142" s="9">
        <v>29869</v>
      </c>
      <c r="D142" s="9">
        <v>3539</v>
      </c>
      <c r="E142" s="10">
        <v>1756</v>
      </c>
      <c r="F142" s="10">
        <v>0</v>
      </c>
      <c r="G142" s="10">
        <v>35164</v>
      </c>
    </row>
    <row r="143" spans="1:7" ht="15" thickBot="1" x14ac:dyDescent="0.4">
      <c r="A143" s="8" t="s">
        <v>117</v>
      </c>
      <c r="B143" s="9">
        <v>0</v>
      </c>
      <c r="C143" s="9">
        <v>11204</v>
      </c>
      <c r="D143" s="9">
        <v>119745</v>
      </c>
      <c r="E143" s="10">
        <v>2926</v>
      </c>
      <c r="F143" s="10">
        <v>539.99999999999204</v>
      </c>
      <c r="G143" s="10">
        <v>134415</v>
      </c>
    </row>
    <row r="144" spans="1:7" ht="15" thickBot="1" x14ac:dyDescent="0.4">
      <c r="A144" s="8" t="s">
        <v>97</v>
      </c>
      <c r="B144" s="9">
        <v>0</v>
      </c>
      <c r="C144" s="9">
        <v>12251</v>
      </c>
      <c r="D144" s="9">
        <v>1633</v>
      </c>
      <c r="E144" s="10">
        <v>0</v>
      </c>
      <c r="F144" s="10">
        <v>0</v>
      </c>
      <c r="G144" s="10">
        <v>13884</v>
      </c>
    </row>
    <row r="145" spans="1:7" ht="15" thickBot="1" x14ac:dyDescent="0.4">
      <c r="A145" s="8" t="s">
        <v>75</v>
      </c>
      <c r="B145" s="9">
        <v>0</v>
      </c>
      <c r="C145" s="9">
        <v>44141</v>
      </c>
      <c r="D145" s="9">
        <v>11361</v>
      </c>
      <c r="E145" s="10">
        <v>3588</v>
      </c>
      <c r="F145" s="10">
        <v>33225</v>
      </c>
      <c r="G145" s="10">
        <v>92315</v>
      </c>
    </row>
    <row r="146" spans="1:7" ht="15" thickBot="1" x14ac:dyDescent="0.4">
      <c r="A146" s="8" t="s">
        <v>62</v>
      </c>
      <c r="B146" s="9">
        <v>0</v>
      </c>
      <c r="C146" s="9">
        <v>13106</v>
      </c>
      <c r="D146" s="9">
        <v>21907</v>
      </c>
      <c r="E146" s="10">
        <v>1439</v>
      </c>
      <c r="F146" s="10">
        <v>22229</v>
      </c>
      <c r="G146" s="10">
        <v>58681</v>
      </c>
    </row>
    <row r="147" spans="1:7" ht="15" thickBot="1" x14ac:dyDescent="0.4">
      <c r="A147" s="8" t="s">
        <v>60</v>
      </c>
      <c r="B147" s="9">
        <v>0</v>
      </c>
      <c r="C147" s="9">
        <v>20000</v>
      </c>
      <c r="D147" s="9">
        <v>7700</v>
      </c>
      <c r="E147" s="10">
        <v>1685</v>
      </c>
      <c r="F147" s="10">
        <v>12960</v>
      </c>
      <c r="G147" s="10">
        <v>42345</v>
      </c>
    </row>
    <row r="148" spans="1:7" ht="15" thickBot="1" x14ac:dyDescent="0.4">
      <c r="A148" s="8" t="s">
        <v>115</v>
      </c>
      <c r="B148" s="9">
        <v>0</v>
      </c>
      <c r="C148" s="9">
        <v>26466</v>
      </c>
      <c r="D148" s="9">
        <v>7418</v>
      </c>
      <c r="E148" s="10">
        <v>1348</v>
      </c>
      <c r="F148" s="10">
        <v>22577</v>
      </c>
      <c r="G148" s="10">
        <v>57809</v>
      </c>
    </row>
    <row r="149" spans="1:7" ht="15" thickBot="1" x14ac:dyDescent="0.4">
      <c r="A149" s="8" t="s">
        <v>105</v>
      </c>
      <c r="B149" s="9">
        <v>6076</v>
      </c>
      <c r="C149" s="9">
        <v>44529</v>
      </c>
      <c r="D149" s="9">
        <v>23167</v>
      </c>
      <c r="E149" s="10">
        <v>2487</v>
      </c>
      <c r="F149" s="10">
        <v>44489.999999999993</v>
      </c>
      <c r="G149" s="10">
        <v>120749</v>
      </c>
    </row>
    <row r="150" spans="1:7" ht="15" thickBot="1" x14ac:dyDescent="0.4">
      <c r="A150" s="8" t="s">
        <v>83</v>
      </c>
      <c r="B150" s="9">
        <v>0</v>
      </c>
      <c r="C150" s="9">
        <v>38535</v>
      </c>
      <c r="D150" s="9">
        <v>1460</v>
      </c>
      <c r="E150" s="10">
        <v>26225</v>
      </c>
      <c r="F150" s="10">
        <v>0</v>
      </c>
      <c r="G150" s="10">
        <v>66220</v>
      </c>
    </row>
    <row r="151" spans="1:7" ht="15" thickBot="1" x14ac:dyDescent="0.4">
      <c r="A151" s="8" t="s">
        <v>97</v>
      </c>
      <c r="B151" s="9">
        <v>0</v>
      </c>
      <c r="C151" s="9">
        <v>9898</v>
      </c>
      <c r="D151" s="9">
        <v>403</v>
      </c>
      <c r="E151" s="10">
        <v>2256</v>
      </c>
      <c r="F151" s="10">
        <v>0</v>
      </c>
      <c r="G151" s="10">
        <v>12557</v>
      </c>
    </row>
    <row r="152" spans="1:7" ht="15" thickBot="1" x14ac:dyDescent="0.4">
      <c r="A152" s="8" t="s">
        <v>82</v>
      </c>
      <c r="B152" s="9">
        <v>0</v>
      </c>
      <c r="C152" s="9">
        <v>24161</v>
      </c>
      <c r="D152" s="9">
        <v>1132</v>
      </c>
      <c r="E152" s="10">
        <v>7354</v>
      </c>
      <c r="F152" s="10">
        <v>0</v>
      </c>
      <c r="G152" s="10">
        <v>32647.000000000007</v>
      </c>
    </row>
    <row r="153" spans="1:7" ht="15" thickBot="1" x14ac:dyDescent="0.4">
      <c r="A153" s="8" t="s">
        <v>84</v>
      </c>
      <c r="B153" s="9">
        <v>0</v>
      </c>
      <c r="C153" s="9">
        <v>24071</v>
      </c>
      <c r="D153" s="9">
        <v>5668</v>
      </c>
      <c r="E153" s="10">
        <v>2455</v>
      </c>
      <c r="F153" s="10">
        <v>15983.000000000004</v>
      </c>
      <c r="G153" s="10">
        <v>48177.000000000007</v>
      </c>
    </row>
    <row r="154" spans="1:7" ht="15" thickBot="1" x14ac:dyDescent="0.4">
      <c r="A154" s="8" t="s">
        <v>109</v>
      </c>
      <c r="B154" s="9">
        <v>0</v>
      </c>
      <c r="C154" s="9">
        <v>23460</v>
      </c>
      <c r="D154" s="9">
        <v>6731</v>
      </c>
      <c r="E154" s="10">
        <v>2506</v>
      </c>
      <c r="F154" s="10">
        <v>46214</v>
      </c>
      <c r="G154" s="10">
        <v>78911</v>
      </c>
    </row>
    <row r="155" spans="1:7" ht="15" thickBot="1" x14ac:dyDescent="0.4">
      <c r="A155" s="8" t="s">
        <v>100</v>
      </c>
      <c r="B155" s="9">
        <v>0</v>
      </c>
      <c r="C155" s="9">
        <v>88268</v>
      </c>
      <c r="D155" s="9">
        <v>2182</v>
      </c>
      <c r="E155" s="10">
        <v>23904</v>
      </c>
      <c r="F155" s="10">
        <v>22473</v>
      </c>
      <c r="G155" s="10">
        <v>136827</v>
      </c>
    </row>
    <row r="156" spans="1:7" ht="15" thickBot="1" x14ac:dyDescent="0.4">
      <c r="A156" s="8" t="s">
        <v>58</v>
      </c>
      <c r="B156" s="9">
        <v>0</v>
      </c>
      <c r="C156" s="9">
        <v>52877</v>
      </c>
      <c r="D156" s="9">
        <v>1586</v>
      </c>
      <c r="E156" s="10">
        <v>6206</v>
      </c>
      <c r="F156" s="10">
        <v>24661.000000000007</v>
      </c>
      <c r="G156" s="10">
        <v>85330.000000000015</v>
      </c>
    </row>
    <row r="157" spans="1:7" ht="15" thickBot="1" x14ac:dyDescent="0.4">
      <c r="A157" s="8" t="s">
        <v>82</v>
      </c>
      <c r="B157" s="9">
        <v>0</v>
      </c>
      <c r="C157" s="9">
        <v>21795</v>
      </c>
      <c r="D157" s="9">
        <v>136</v>
      </c>
      <c r="E157" s="10">
        <v>5009</v>
      </c>
      <c r="F157" s="10">
        <v>0</v>
      </c>
      <c r="G157" s="10">
        <v>26940</v>
      </c>
    </row>
    <row r="158" spans="1:7" ht="15" thickBot="1" x14ac:dyDescent="0.4">
      <c r="A158" s="8" t="s">
        <v>79</v>
      </c>
      <c r="B158" s="9">
        <v>0</v>
      </c>
      <c r="C158" s="9">
        <v>48097</v>
      </c>
      <c r="D158" s="9">
        <v>793</v>
      </c>
      <c r="E158" s="10">
        <v>25743</v>
      </c>
      <c r="F158" s="10">
        <v>0</v>
      </c>
      <c r="G158" s="10">
        <v>74633</v>
      </c>
    </row>
    <row r="159" spans="1:7" ht="15" thickBot="1" x14ac:dyDescent="0.4">
      <c r="A159" s="8" t="s">
        <v>83</v>
      </c>
      <c r="B159" s="9">
        <v>0</v>
      </c>
      <c r="C159" s="9">
        <v>22205</v>
      </c>
      <c r="D159" s="9">
        <v>2135</v>
      </c>
      <c r="E159" s="10">
        <v>10680</v>
      </c>
      <c r="F159" s="10">
        <v>0</v>
      </c>
      <c r="G159" s="10">
        <v>35019.999999999993</v>
      </c>
    </row>
    <row r="160" spans="1:7" ht="15" thickBot="1" x14ac:dyDescent="0.4">
      <c r="A160" s="8" t="s">
        <v>80</v>
      </c>
      <c r="B160" s="9">
        <v>0</v>
      </c>
      <c r="C160" s="9">
        <v>76358</v>
      </c>
      <c r="D160" s="9">
        <v>1386</v>
      </c>
      <c r="E160" s="10">
        <v>27983</v>
      </c>
      <c r="F160" s="10">
        <v>0</v>
      </c>
      <c r="G160" s="10">
        <v>105727</v>
      </c>
    </row>
    <row r="161" spans="1:7" ht="15" thickBot="1" x14ac:dyDescent="0.4">
      <c r="A161" s="8" t="s">
        <v>68</v>
      </c>
      <c r="B161" s="9">
        <v>0</v>
      </c>
      <c r="C161" s="9">
        <v>52459</v>
      </c>
      <c r="D161" s="9">
        <v>5734</v>
      </c>
      <c r="E161" s="10">
        <v>4562</v>
      </c>
      <c r="F161" s="10">
        <v>7085.0000000000009</v>
      </c>
      <c r="G161" s="10">
        <v>69840</v>
      </c>
    </row>
    <row r="162" spans="1:7" ht="15" thickBot="1" x14ac:dyDescent="0.4">
      <c r="A162" s="8" t="s">
        <v>59</v>
      </c>
      <c r="B162" s="9">
        <v>0</v>
      </c>
      <c r="C162" s="9">
        <v>50263</v>
      </c>
      <c r="D162" s="9">
        <v>2380</v>
      </c>
      <c r="E162" s="10">
        <v>2368</v>
      </c>
      <c r="F162" s="10">
        <v>5902.0000000000009</v>
      </c>
      <c r="G162" s="10">
        <v>60913.000000000007</v>
      </c>
    </row>
    <row r="163" spans="1:7" ht="15" thickBot="1" x14ac:dyDescent="0.4">
      <c r="A163" s="8" t="s">
        <v>62</v>
      </c>
      <c r="B163" s="9">
        <v>0</v>
      </c>
      <c r="C163" s="9">
        <v>26231</v>
      </c>
      <c r="D163" s="9">
        <v>4174</v>
      </c>
      <c r="E163" s="10">
        <v>428</v>
      </c>
      <c r="F163" s="10">
        <v>696.9999999999992</v>
      </c>
      <c r="G163" s="10">
        <v>31530</v>
      </c>
    </row>
    <row r="164" spans="1:7" ht="15" thickBot="1" x14ac:dyDescent="0.4">
      <c r="A164" s="8" t="s">
        <v>71</v>
      </c>
      <c r="B164" s="9">
        <v>0</v>
      </c>
      <c r="C164" s="9">
        <v>39867</v>
      </c>
      <c r="D164" s="9">
        <v>2843</v>
      </c>
      <c r="E164" s="10">
        <v>1240</v>
      </c>
      <c r="F164" s="10">
        <v>328.00000000000296</v>
      </c>
      <c r="G164" s="10">
        <v>44278</v>
      </c>
    </row>
    <row r="165" spans="1:7" ht="15" thickBot="1" x14ac:dyDescent="0.4">
      <c r="A165" s="8" t="s">
        <v>60</v>
      </c>
      <c r="B165" s="9">
        <v>0</v>
      </c>
      <c r="C165" s="9">
        <v>36634</v>
      </c>
      <c r="D165" s="9">
        <v>1300</v>
      </c>
      <c r="E165" s="10">
        <v>432</v>
      </c>
      <c r="F165" s="10">
        <v>179.99999999999972</v>
      </c>
      <c r="G165" s="10">
        <v>38546</v>
      </c>
    </row>
    <row r="166" spans="1:7" ht="15" thickBot="1" x14ac:dyDescent="0.4">
      <c r="A166" s="8" t="s">
        <v>70</v>
      </c>
      <c r="B166" s="9">
        <v>0</v>
      </c>
      <c r="C166" s="9">
        <v>40752</v>
      </c>
      <c r="D166" s="9">
        <v>8421</v>
      </c>
      <c r="E166" s="10">
        <v>2384</v>
      </c>
      <c r="F166" s="10">
        <v>12122</v>
      </c>
      <c r="G166" s="10">
        <v>63679</v>
      </c>
    </row>
    <row r="167" spans="1:7" ht="15" thickBot="1" x14ac:dyDescent="0.4">
      <c r="A167" s="8" t="s">
        <v>89</v>
      </c>
      <c r="B167" s="9">
        <v>0</v>
      </c>
      <c r="C167" s="9">
        <v>31992</v>
      </c>
      <c r="D167" s="9">
        <v>419</v>
      </c>
      <c r="E167" s="10">
        <v>4413</v>
      </c>
      <c r="F167" s="10">
        <v>7795.9999999999991</v>
      </c>
      <c r="G167" s="10">
        <v>44620</v>
      </c>
    </row>
  </sheetData>
  <mergeCells count="3">
    <mergeCell ref="A3:A4"/>
    <mergeCell ref="B3:F3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/>
  </sheetViews>
  <sheetFormatPr defaultRowHeight="14.5" x14ac:dyDescent="0.35"/>
  <cols>
    <col min="1" max="1" width="21.453125" customWidth="1"/>
    <col min="2" max="2" width="12.1796875" bestFit="1" customWidth="1"/>
    <col min="3" max="3" width="9.453125" customWidth="1"/>
    <col min="4" max="4" width="25.6328125" customWidth="1"/>
    <col min="5" max="5" width="14.08984375" customWidth="1"/>
  </cols>
  <sheetData>
    <row r="1" spans="1:4" x14ac:dyDescent="0.35">
      <c r="A1" s="20" t="s">
        <v>155</v>
      </c>
    </row>
    <row r="2" spans="1:4" ht="15" thickBot="1" x14ac:dyDescent="0.4"/>
    <row r="3" spans="1:4" ht="15" thickBot="1" x14ac:dyDescent="0.4">
      <c r="A3" s="11" t="s">
        <v>0</v>
      </c>
      <c r="B3" s="12" t="s">
        <v>1</v>
      </c>
      <c r="C3" s="13" t="s">
        <v>2</v>
      </c>
      <c r="D3" s="13" t="s">
        <v>3</v>
      </c>
    </row>
    <row r="4" spans="1:4" ht="15" thickBot="1" x14ac:dyDescent="0.4">
      <c r="A4" s="8" t="s">
        <v>118</v>
      </c>
      <c r="B4" s="9" t="s">
        <v>119</v>
      </c>
      <c r="C4" s="9"/>
      <c r="D4" s="14">
        <v>36295</v>
      </c>
    </row>
    <row r="5" spans="1:4" ht="15" thickBot="1" x14ac:dyDescent="0.4">
      <c r="A5" s="8"/>
      <c r="B5" s="9" t="s">
        <v>120</v>
      </c>
      <c r="C5" s="9"/>
      <c r="D5" s="14">
        <v>31050</v>
      </c>
    </row>
    <row r="6" spans="1:4" ht="15" thickBot="1" x14ac:dyDescent="0.4">
      <c r="A6" s="8"/>
      <c r="B6" s="9" t="s">
        <v>121</v>
      </c>
      <c r="C6" s="9"/>
      <c r="D6" s="14">
        <v>1737</v>
      </c>
    </row>
    <row r="7" spans="1:4" ht="29.5" thickBot="1" x14ac:dyDescent="0.4">
      <c r="A7" s="8"/>
      <c r="B7" s="9" t="s">
        <v>122</v>
      </c>
      <c r="C7" s="9"/>
      <c r="D7" s="14">
        <v>21</v>
      </c>
    </row>
    <row r="8" spans="1:4" ht="15" thickBot="1" x14ac:dyDescent="0.4">
      <c r="A8" s="8"/>
      <c r="B8" s="9" t="s">
        <v>123</v>
      </c>
      <c r="C8" s="9"/>
      <c r="D8" s="14">
        <v>1668</v>
      </c>
    </row>
    <row r="9" spans="1:4" ht="15" thickBot="1" x14ac:dyDescent="0.4">
      <c r="A9" s="8"/>
      <c r="B9" s="9" t="s">
        <v>124</v>
      </c>
      <c r="C9" s="9"/>
      <c r="D9" s="14">
        <v>293</v>
      </c>
    </row>
    <row r="10" spans="1:4" ht="15" thickBot="1" x14ac:dyDescent="0.4">
      <c r="A10" s="8"/>
      <c r="B10" s="15" t="s">
        <v>125</v>
      </c>
      <c r="C10" s="9"/>
      <c r="D10" s="14">
        <v>3680</v>
      </c>
    </row>
    <row r="11" spans="1:4" ht="29.5" thickBot="1" x14ac:dyDescent="0.4">
      <c r="A11" s="8" t="s">
        <v>118</v>
      </c>
      <c r="B11" s="9" t="s">
        <v>126</v>
      </c>
      <c r="C11" s="9"/>
      <c r="D11" s="14">
        <v>77982</v>
      </c>
    </row>
    <row r="12" spans="1:4" ht="15" thickBot="1" x14ac:dyDescent="0.4">
      <c r="A12" s="8"/>
      <c r="B12" s="9" t="s">
        <v>119</v>
      </c>
      <c r="C12" s="9"/>
      <c r="D12" s="14">
        <v>19851</v>
      </c>
    </row>
    <row r="13" spans="1:4" ht="15" thickBot="1" x14ac:dyDescent="0.4">
      <c r="A13" s="8"/>
      <c r="B13" s="9" t="s">
        <v>120</v>
      </c>
      <c r="C13" s="9"/>
      <c r="D13" s="14">
        <v>3699</v>
      </c>
    </row>
    <row r="14" spans="1:4" ht="15" thickBot="1" x14ac:dyDescent="0.4">
      <c r="A14" s="8" t="s">
        <v>127</v>
      </c>
      <c r="B14" s="9" t="s">
        <v>120</v>
      </c>
      <c r="C14" s="9"/>
      <c r="D14" s="14">
        <v>18667</v>
      </c>
    </row>
    <row r="15" spans="1:4" ht="15" thickBot="1" x14ac:dyDescent="0.4">
      <c r="A15" s="8"/>
      <c r="B15" s="9" t="s">
        <v>119</v>
      </c>
      <c r="C15" s="9"/>
      <c r="D15" s="14">
        <v>18481</v>
      </c>
    </row>
    <row r="16" spans="1:4" ht="15" thickBot="1" x14ac:dyDescent="0.4">
      <c r="A16" s="8"/>
      <c r="B16" s="9" t="s">
        <v>121</v>
      </c>
      <c r="C16" s="9"/>
      <c r="D16" s="14">
        <v>1302</v>
      </c>
    </row>
    <row r="17" spans="1:4" ht="15" thickBot="1" x14ac:dyDescent="0.4">
      <c r="A17" s="8" t="s">
        <v>127</v>
      </c>
      <c r="B17" s="9" t="s">
        <v>120</v>
      </c>
      <c r="C17" s="9"/>
      <c r="D17" s="14">
        <v>45967</v>
      </c>
    </row>
    <row r="18" spans="1:4" ht="15" thickBot="1" x14ac:dyDescent="0.4">
      <c r="A18" s="8"/>
      <c r="B18" s="9" t="s">
        <v>119</v>
      </c>
      <c r="C18" s="9"/>
      <c r="D18" s="14">
        <v>19325</v>
      </c>
    </row>
    <row r="19" spans="1:4" ht="15" thickBot="1" x14ac:dyDescent="0.4">
      <c r="A19" s="8"/>
      <c r="B19" s="9" t="s">
        <v>121</v>
      </c>
      <c r="C19" s="9"/>
      <c r="D19" s="14">
        <v>1182</v>
      </c>
    </row>
    <row r="20" spans="1:4" ht="15" thickBot="1" x14ac:dyDescent="0.4">
      <c r="A20" s="8" t="s">
        <v>128</v>
      </c>
      <c r="B20" s="9" t="s">
        <v>119</v>
      </c>
      <c r="C20" s="9"/>
      <c r="D20" s="14">
        <v>25545</v>
      </c>
    </row>
    <row r="21" spans="1:4" ht="15" thickBot="1" x14ac:dyDescent="0.4">
      <c r="A21" s="8"/>
      <c r="B21" s="9" t="s">
        <v>120</v>
      </c>
      <c r="C21" s="9"/>
      <c r="D21" s="14">
        <v>43743</v>
      </c>
    </row>
    <row r="22" spans="1:4" ht="15" thickBot="1" x14ac:dyDescent="0.4">
      <c r="A22" s="8"/>
      <c r="B22" s="9" t="s">
        <v>121</v>
      </c>
      <c r="C22" s="9"/>
      <c r="D22" s="14">
        <v>1333</v>
      </c>
    </row>
    <row r="23" spans="1:4" ht="15" thickBot="1" x14ac:dyDescent="0.4">
      <c r="A23" s="8"/>
      <c r="B23" s="9" t="s">
        <v>123</v>
      </c>
      <c r="C23" s="9"/>
      <c r="D23" s="14">
        <v>1264</v>
      </c>
    </row>
    <row r="24" spans="1:4" ht="15" thickBot="1" x14ac:dyDescent="0.4">
      <c r="A24" s="8"/>
      <c r="B24" s="9" t="s">
        <v>124</v>
      </c>
      <c r="C24" s="9"/>
      <c r="D24" s="14">
        <v>151</v>
      </c>
    </row>
    <row r="25" spans="1:4" ht="15" thickBot="1" x14ac:dyDescent="0.4">
      <c r="A25" s="8"/>
      <c r="B25" s="9" t="s">
        <v>125</v>
      </c>
      <c r="C25" s="9"/>
      <c r="D25" s="14">
        <v>2110</v>
      </c>
    </row>
    <row r="26" spans="1:4" ht="29.5" thickBot="1" x14ac:dyDescent="0.4">
      <c r="A26" s="8" t="s">
        <v>128</v>
      </c>
      <c r="B26" s="9" t="s">
        <v>126</v>
      </c>
      <c r="C26" s="9"/>
      <c r="D26" s="14">
        <v>78033</v>
      </c>
    </row>
    <row r="27" spans="1:4" ht="15" thickBot="1" x14ac:dyDescent="0.4">
      <c r="A27" s="8"/>
      <c r="B27" s="9" t="s">
        <v>119</v>
      </c>
      <c r="C27" s="9"/>
      <c r="D27" s="14">
        <v>22160</v>
      </c>
    </row>
    <row r="28" spans="1:4" ht="15" thickBot="1" x14ac:dyDescent="0.4">
      <c r="A28" s="8"/>
      <c r="B28" s="9" t="s">
        <v>120</v>
      </c>
      <c r="C28" s="9"/>
      <c r="D28" s="14">
        <v>4945</v>
      </c>
    </row>
    <row r="29" spans="1:4" ht="15" thickBot="1" x14ac:dyDescent="0.4">
      <c r="A29" s="8" t="s">
        <v>129</v>
      </c>
      <c r="B29" s="9" t="s">
        <v>119</v>
      </c>
      <c r="C29" s="9"/>
      <c r="D29" s="14">
        <v>26330</v>
      </c>
    </row>
    <row r="30" spans="1:4" ht="15" thickBot="1" x14ac:dyDescent="0.4">
      <c r="A30" s="8"/>
      <c r="B30" s="9" t="s">
        <v>120</v>
      </c>
      <c r="C30" s="9"/>
      <c r="D30" s="14">
        <v>48913</v>
      </c>
    </row>
    <row r="31" spans="1:4" ht="15" thickBot="1" x14ac:dyDescent="0.4">
      <c r="A31" s="8"/>
      <c r="B31" s="9" t="s">
        <v>124</v>
      </c>
      <c r="C31" s="9"/>
      <c r="D31" s="14">
        <v>81</v>
      </c>
    </row>
    <row r="32" spans="1:4" ht="15" thickBot="1" x14ac:dyDescent="0.4">
      <c r="A32" s="8"/>
      <c r="B32" s="9" t="s">
        <v>121</v>
      </c>
      <c r="C32" s="9"/>
      <c r="D32" s="14">
        <v>2193</v>
      </c>
    </row>
    <row r="33" spans="1:4" ht="15" thickBot="1" x14ac:dyDescent="0.4">
      <c r="A33" s="8"/>
      <c r="B33" s="9" t="s">
        <v>123</v>
      </c>
      <c r="C33" s="9"/>
      <c r="D33" s="14">
        <v>1376</v>
      </c>
    </row>
    <row r="34" spans="1:4" ht="29.5" thickBot="1" x14ac:dyDescent="0.4">
      <c r="A34" s="8"/>
      <c r="B34" s="9" t="s">
        <v>122</v>
      </c>
      <c r="C34" s="9"/>
      <c r="D34" s="14">
        <v>64</v>
      </c>
    </row>
    <row r="35" spans="1:4" ht="15" thickBot="1" x14ac:dyDescent="0.4">
      <c r="A35" s="8"/>
      <c r="B35" s="9" t="s">
        <v>125</v>
      </c>
      <c r="C35" s="9"/>
      <c r="D35" s="14">
        <v>11660</v>
      </c>
    </row>
    <row r="36" spans="1:4" ht="15" thickBot="1" x14ac:dyDescent="0.4">
      <c r="A36" s="8" t="s">
        <v>130</v>
      </c>
      <c r="B36" s="9" t="s">
        <v>119</v>
      </c>
      <c r="C36" s="9"/>
      <c r="D36" s="14">
        <v>17033</v>
      </c>
    </row>
    <row r="37" spans="1:4" ht="15" thickBot="1" x14ac:dyDescent="0.4">
      <c r="A37" s="8"/>
      <c r="B37" s="9" t="s">
        <v>120</v>
      </c>
      <c r="C37" s="9"/>
      <c r="D37" s="14">
        <v>24383</v>
      </c>
    </row>
    <row r="38" spans="1:4" ht="15" thickBot="1" x14ac:dyDescent="0.4">
      <c r="A38" s="8"/>
      <c r="B38" s="9" t="s">
        <v>121</v>
      </c>
      <c r="C38" s="9"/>
      <c r="D38" s="14">
        <v>1501</v>
      </c>
    </row>
    <row r="39" spans="1:4" ht="15" thickBot="1" x14ac:dyDescent="0.4">
      <c r="A39" s="8" t="s">
        <v>131</v>
      </c>
      <c r="B39" s="9" t="s">
        <v>119</v>
      </c>
      <c r="C39" s="9"/>
      <c r="D39" s="14">
        <v>14141</v>
      </c>
    </row>
    <row r="40" spans="1:4" ht="15" thickBot="1" x14ac:dyDescent="0.4">
      <c r="A40" s="8"/>
      <c r="B40" s="9" t="s">
        <v>120</v>
      </c>
      <c r="C40" s="9"/>
      <c r="D40" s="14">
        <v>18053</v>
      </c>
    </row>
    <row r="41" spans="1:4" ht="15" thickBot="1" x14ac:dyDescent="0.4">
      <c r="A41" s="8"/>
      <c r="B41" s="9" t="s">
        <v>121</v>
      </c>
      <c r="C41" s="9"/>
      <c r="D41" s="14">
        <v>1108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3" sqref="G3:G4"/>
    </sheetView>
  </sheetViews>
  <sheetFormatPr defaultRowHeight="14.5" x14ac:dyDescent="0.35"/>
  <cols>
    <col min="1" max="5" width="17.36328125" customWidth="1"/>
  </cols>
  <sheetData>
    <row r="1" spans="1:4" ht="15" thickBot="1" x14ac:dyDescent="0.4">
      <c r="A1" s="20" t="s">
        <v>156</v>
      </c>
    </row>
    <row r="2" spans="1:4" ht="29.5" thickBot="1" x14ac:dyDescent="0.4">
      <c r="A2" s="11" t="s">
        <v>132</v>
      </c>
      <c r="B2" s="13" t="s">
        <v>133</v>
      </c>
      <c r="C2" s="16" t="s">
        <v>2</v>
      </c>
      <c r="D2" s="13" t="s">
        <v>134</v>
      </c>
    </row>
    <row r="3" spans="1:4" ht="15" thickBot="1" x14ac:dyDescent="0.4">
      <c r="A3" s="21" t="s">
        <v>135</v>
      </c>
      <c r="B3" s="9" t="s">
        <v>136</v>
      </c>
      <c r="C3" s="17" t="s">
        <v>137</v>
      </c>
      <c r="D3" s="18">
        <v>197490</v>
      </c>
    </row>
    <row r="4" spans="1:4" ht="15" thickBot="1" x14ac:dyDescent="0.4">
      <c r="A4" s="8"/>
      <c r="B4" s="9" t="s">
        <v>138</v>
      </c>
      <c r="C4" s="17" t="s">
        <v>137</v>
      </c>
      <c r="D4" s="18">
        <v>8757</v>
      </c>
    </row>
    <row r="5" spans="1:4" ht="15" thickBot="1" x14ac:dyDescent="0.4">
      <c r="A5" s="8"/>
      <c r="B5" s="9" t="s">
        <v>139</v>
      </c>
      <c r="C5" s="17" t="s">
        <v>137</v>
      </c>
      <c r="D5" s="18">
        <v>22752</v>
      </c>
    </row>
    <row r="6" spans="1:4" ht="15" thickBot="1" x14ac:dyDescent="0.4">
      <c r="A6" s="8"/>
      <c r="B6" s="9" t="s">
        <v>140</v>
      </c>
      <c r="C6" s="17" t="s">
        <v>137</v>
      </c>
      <c r="D6" s="18">
        <v>2906</v>
      </c>
    </row>
    <row r="7" spans="1:4" ht="15" thickBot="1" x14ac:dyDescent="0.4">
      <c r="A7" s="8"/>
      <c r="B7" s="9"/>
      <c r="C7" s="9"/>
      <c r="D7" s="9"/>
    </row>
    <row r="8" spans="1:4" ht="15" thickBot="1" x14ac:dyDescent="0.4">
      <c r="A8" s="8"/>
      <c r="B8" s="9"/>
      <c r="C8" s="9"/>
      <c r="D8" s="9"/>
    </row>
    <row r="9" spans="1:4" ht="15" thickBot="1" x14ac:dyDescent="0.4">
      <c r="A9" s="8"/>
      <c r="B9" s="9"/>
      <c r="C9" s="9"/>
      <c r="D9" s="9"/>
    </row>
    <row r="10" spans="1:4" ht="15" thickBot="1" x14ac:dyDescent="0.4">
      <c r="A10" s="8"/>
      <c r="B10" s="9"/>
      <c r="C10" s="9"/>
      <c r="D10" s="9"/>
    </row>
    <row r="11" spans="1:4" ht="15" thickBot="1" x14ac:dyDescent="0.4">
      <c r="A11" s="8"/>
      <c r="B11" s="9"/>
      <c r="C11" s="9"/>
      <c r="D11" s="9"/>
    </row>
    <row r="12" spans="1:4" ht="15" thickBot="1" x14ac:dyDescent="0.4">
      <c r="A12" s="8"/>
      <c r="B12" s="9"/>
      <c r="C12" s="9"/>
      <c r="D12" s="9"/>
    </row>
    <row r="13" spans="1:4" ht="15" thickBot="1" x14ac:dyDescent="0.4">
      <c r="A13" s="8"/>
      <c r="B13" s="9"/>
      <c r="C13" s="9"/>
      <c r="D13" s="9"/>
    </row>
    <row r="14" spans="1:4" ht="15" thickBot="1" x14ac:dyDescent="0.4">
      <c r="A14" s="8"/>
      <c r="B14" s="9"/>
      <c r="C14" s="9"/>
      <c r="D14" s="9"/>
    </row>
    <row r="15" spans="1:4" ht="15" thickBot="1" x14ac:dyDescent="0.4">
      <c r="A15" s="8"/>
      <c r="B15" s="9"/>
      <c r="C15" s="9"/>
      <c r="D15" s="9"/>
    </row>
    <row r="16" spans="1:4" ht="15" thickBot="1" x14ac:dyDescent="0.4">
      <c r="A16" s="8"/>
      <c r="B16" s="9"/>
      <c r="C16" s="9"/>
      <c r="D16" s="9"/>
    </row>
    <row r="17" spans="1:4" ht="15" thickBot="1" x14ac:dyDescent="0.4">
      <c r="A17" s="8"/>
      <c r="B17" s="9"/>
      <c r="C17" s="9"/>
      <c r="D17" s="9"/>
    </row>
    <row r="18" spans="1:4" ht="15" thickBot="1" x14ac:dyDescent="0.4">
      <c r="A18" s="8"/>
      <c r="B18" s="9"/>
      <c r="C18" s="9"/>
      <c r="D18" s="9"/>
    </row>
    <row r="19" spans="1:4" ht="15" thickBot="1" x14ac:dyDescent="0.4">
      <c r="A19" s="8"/>
      <c r="B19" s="9"/>
      <c r="C19" s="9"/>
      <c r="D19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M21" sqref="M21"/>
    </sheetView>
  </sheetViews>
  <sheetFormatPr defaultRowHeight="14.5" x14ac:dyDescent="0.35"/>
  <cols>
    <col min="1" max="1" width="14.453125" bestFit="1" customWidth="1"/>
    <col min="2" max="2" width="12.6328125" bestFit="1" customWidth="1"/>
    <col min="3" max="3" width="8.36328125" customWidth="1"/>
    <col min="4" max="4" width="12.81640625" bestFit="1" customWidth="1"/>
  </cols>
  <sheetData>
    <row r="1" spans="1:4" x14ac:dyDescent="0.35">
      <c r="A1" s="20" t="s">
        <v>152</v>
      </c>
    </row>
    <row r="2" spans="1:4" ht="15" thickBot="1" x14ac:dyDescent="0.4"/>
    <row r="3" spans="1:4" ht="44" thickBot="1" x14ac:dyDescent="0.4">
      <c r="A3" s="11" t="s">
        <v>0</v>
      </c>
      <c r="B3" s="13" t="s">
        <v>1</v>
      </c>
      <c r="C3" s="13" t="s">
        <v>2</v>
      </c>
      <c r="D3" s="13" t="s">
        <v>3</v>
      </c>
    </row>
    <row r="4" spans="1:4" ht="15" thickBot="1" x14ac:dyDescent="0.4">
      <c r="A4" s="8" t="s">
        <v>141</v>
      </c>
      <c r="B4" s="9" t="s">
        <v>142</v>
      </c>
      <c r="C4" s="9" t="s">
        <v>143</v>
      </c>
      <c r="D4" s="19">
        <v>40066</v>
      </c>
    </row>
    <row r="5" spans="1:4" ht="29.5" thickBot="1" x14ac:dyDescent="0.4">
      <c r="A5" s="8"/>
      <c r="B5" s="9" t="s">
        <v>144</v>
      </c>
      <c r="C5" s="9" t="s">
        <v>145</v>
      </c>
      <c r="D5" s="19">
        <v>5025</v>
      </c>
    </row>
    <row r="6" spans="1:4" ht="15" thickBot="1" x14ac:dyDescent="0.4">
      <c r="A6" s="8" t="s">
        <v>146</v>
      </c>
      <c r="B6" s="9" t="s">
        <v>142</v>
      </c>
      <c r="C6" s="9" t="s">
        <v>143</v>
      </c>
      <c r="D6" s="19">
        <f>45477+71726</f>
        <v>117203</v>
      </c>
    </row>
    <row r="7" spans="1:4" ht="29.5" thickBot="1" x14ac:dyDescent="0.4">
      <c r="A7" s="8"/>
      <c r="B7" s="9" t="s">
        <v>144</v>
      </c>
      <c r="C7" s="9" t="s">
        <v>145</v>
      </c>
      <c r="D7" s="19">
        <f>2052+4576</f>
        <v>6628</v>
      </c>
    </row>
    <row r="8" spans="1:4" ht="15" thickBot="1" x14ac:dyDescent="0.4">
      <c r="A8" s="8" t="s">
        <v>147</v>
      </c>
      <c r="B8" s="9" t="s">
        <v>142</v>
      </c>
      <c r="C8" s="9" t="s">
        <v>143</v>
      </c>
      <c r="D8" s="19">
        <v>48267</v>
      </c>
    </row>
    <row r="9" spans="1:4" ht="29.5" thickBot="1" x14ac:dyDescent="0.4">
      <c r="A9" s="8"/>
      <c r="B9" s="9" t="s">
        <v>144</v>
      </c>
      <c r="C9" s="9" t="s">
        <v>145</v>
      </c>
      <c r="D9" s="19">
        <v>3300</v>
      </c>
    </row>
    <row r="10" spans="1:4" ht="15" thickBot="1" x14ac:dyDescent="0.4">
      <c r="A10" s="8"/>
      <c r="B10" s="9"/>
      <c r="C10" s="9"/>
      <c r="D10" s="9"/>
    </row>
    <row r="11" spans="1:4" ht="15" thickBot="1" x14ac:dyDescent="0.4">
      <c r="A11" s="8"/>
      <c r="B11" s="9"/>
      <c r="C11" s="9"/>
      <c r="D11" s="9"/>
    </row>
    <row r="12" spans="1:4" ht="15" thickBot="1" x14ac:dyDescent="0.4">
      <c r="A12" s="8"/>
      <c r="B12" s="9"/>
      <c r="C12" s="9"/>
      <c r="D12" s="9"/>
    </row>
    <row r="13" spans="1:4" ht="15" thickBot="1" x14ac:dyDescent="0.4">
      <c r="A13" s="8"/>
      <c r="B13" s="9"/>
      <c r="C13" s="9"/>
      <c r="D13" s="9"/>
    </row>
    <row r="14" spans="1:4" ht="15" thickBot="1" x14ac:dyDescent="0.4">
      <c r="A14" s="8"/>
      <c r="B14" s="9"/>
      <c r="C14" s="9"/>
      <c r="D14" s="9"/>
    </row>
    <row r="15" spans="1:4" ht="15" thickBot="1" x14ac:dyDescent="0.4">
      <c r="A15" s="8"/>
      <c r="B15" s="9"/>
      <c r="C15" s="9"/>
      <c r="D15" s="9"/>
    </row>
    <row r="16" spans="1:4" ht="15" thickBot="1" x14ac:dyDescent="0.4">
      <c r="A16" s="8"/>
      <c r="B16" s="9"/>
      <c r="C16" s="9"/>
      <c r="D16" s="9"/>
    </row>
    <row r="17" spans="1:4" ht="15" thickBot="1" x14ac:dyDescent="0.4">
      <c r="A17" s="8"/>
      <c r="B17" s="9"/>
      <c r="C17" s="9"/>
      <c r="D17" s="9"/>
    </row>
    <row r="18" spans="1:4" ht="15" thickBot="1" x14ac:dyDescent="0.4">
      <c r="A18" s="8"/>
      <c r="B18" s="9"/>
      <c r="C18" s="9"/>
      <c r="D18" s="9"/>
    </row>
    <row r="19" spans="1:4" ht="15" thickBot="1" x14ac:dyDescent="0.4">
      <c r="A19" s="8"/>
      <c r="B19" s="9"/>
      <c r="C19" s="9"/>
      <c r="D19" s="9"/>
    </row>
    <row r="20" spans="1:4" ht="15" thickBot="1" x14ac:dyDescent="0.4">
      <c r="A20" s="8"/>
      <c r="B20" s="9"/>
      <c r="C20" s="9"/>
      <c r="D20" s="9"/>
    </row>
    <row r="21" spans="1:4" ht="15" thickBot="1" x14ac:dyDescent="0.4">
      <c r="A21" s="8"/>
      <c r="B21" s="9"/>
      <c r="C21" s="9"/>
      <c r="D21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activeCell="L14" sqref="L14"/>
    </sheetView>
  </sheetViews>
  <sheetFormatPr defaultColWidth="8.90625" defaultRowHeight="12.5" x14ac:dyDescent="0.25"/>
  <cols>
    <col min="1" max="4" width="21.81640625" style="52" customWidth="1"/>
    <col min="5" max="16384" width="8.90625" style="52"/>
  </cols>
  <sheetData>
    <row r="1" spans="1:4" x14ac:dyDescent="0.25">
      <c r="A1" s="54" t="s">
        <v>166</v>
      </c>
    </row>
    <row r="2" spans="1:4" ht="13" thickBot="1" x14ac:dyDescent="0.3"/>
    <row r="3" spans="1:4" ht="31.5" thickBot="1" x14ac:dyDescent="0.3">
      <c r="A3" s="26" t="s">
        <v>167</v>
      </c>
      <c r="B3" s="27" t="s">
        <v>1</v>
      </c>
      <c r="C3" s="27" t="s">
        <v>2</v>
      </c>
      <c r="D3" s="27" t="s">
        <v>3</v>
      </c>
    </row>
    <row r="4" spans="1:4" ht="15" thickBot="1" x14ac:dyDescent="0.3">
      <c r="A4" s="24"/>
      <c r="B4" s="25"/>
      <c r="C4" s="25"/>
      <c r="D4" s="30"/>
    </row>
    <row r="5" spans="1:4" ht="15" thickBot="1" x14ac:dyDescent="0.3">
      <c r="A5" s="29" t="s">
        <v>157</v>
      </c>
      <c r="B5" s="25" t="s">
        <v>5</v>
      </c>
      <c r="C5" s="25"/>
      <c r="D5" s="30">
        <v>3742642</v>
      </c>
    </row>
    <row r="6" spans="1:4" ht="15" thickBot="1" x14ac:dyDescent="0.3">
      <c r="A6" s="24"/>
      <c r="B6" s="25" t="s">
        <v>6</v>
      </c>
      <c r="C6" s="25"/>
      <c r="D6" s="30">
        <f>'[1]CHIKUMA 2017'!$B$84</f>
        <v>781803</v>
      </c>
    </row>
    <row r="7" spans="1:4" ht="15" thickBot="1" x14ac:dyDescent="0.3">
      <c r="A7" s="24"/>
      <c r="B7" s="25" t="s">
        <v>158</v>
      </c>
      <c r="C7" s="25"/>
      <c r="D7" s="30">
        <f>'[1]CHIKUMA 2017'!$C$84</f>
        <v>6509</v>
      </c>
    </row>
    <row r="8" spans="1:4" ht="15" thickBot="1" x14ac:dyDescent="0.3">
      <c r="A8" s="24"/>
      <c r="B8" s="25" t="s">
        <v>7</v>
      </c>
      <c r="C8" s="25"/>
      <c r="D8" s="30">
        <f>'[1]CHIKUMA 2017'!$D$84</f>
        <v>302742</v>
      </c>
    </row>
    <row r="9" spans="1:4" ht="15" thickBot="1" x14ac:dyDescent="0.3">
      <c r="A9" s="24"/>
      <c r="B9" s="25" t="s">
        <v>9</v>
      </c>
      <c r="C9" s="25"/>
      <c r="D9" s="30">
        <f>'[1]CHIKUMA 2017'!$G$84</f>
        <v>97653</v>
      </c>
    </row>
    <row r="10" spans="1:4" ht="15" thickBot="1" x14ac:dyDescent="0.3">
      <c r="A10" s="24"/>
      <c r="B10" s="25" t="s">
        <v>8</v>
      </c>
      <c r="C10" s="25"/>
      <c r="D10" s="30">
        <f>'[1]CHIKUMA 2017'!$H$84</f>
        <v>24310</v>
      </c>
    </row>
    <row r="11" spans="1:4" ht="15" thickBot="1" x14ac:dyDescent="0.3">
      <c r="A11" s="24"/>
      <c r="B11" s="25" t="s">
        <v>164</v>
      </c>
      <c r="C11" s="25"/>
      <c r="D11" s="30">
        <f>'[1]CHIKUMA 2017'!$F$84</f>
        <v>577</v>
      </c>
    </row>
    <row r="12" spans="1:4" ht="15" thickBot="1" x14ac:dyDescent="0.3">
      <c r="A12" s="24"/>
      <c r="B12" s="25" t="s">
        <v>161</v>
      </c>
      <c r="C12" s="25"/>
      <c r="D12" s="30">
        <f>'[1]CHIKUMA 2017'!$J$84</f>
        <v>190</v>
      </c>
    </row>
    <row r="13" spans="1:4" ht="15" thickBot="1" x14ac:dyDescent="0.3">
      <c r="A13" s="24"/>
      <c r="B13" s="25" t="s">
        <v>168</v>
      </c>
      <c r="C13" s="25"/>
      <c r="D13" s="30">
        <f>'[1]CHIKUMA 2017'!$K$84</f>
        <v>1278</v>
      </c>
    </row>
    <row r="14" spans="1:4" ht="15" thickBot="1" x14ac:dyDescent="0.3">
      <c r="A14" s="24"/>
      <c r="B14" s="25" t="s">
        <v>16</v>
      </c>
      <c r="C14" s="25"/>
      <c r="D14" s="30">
        <f>'[1]CHIKUMA 2017'!$M$84</f>
        <v>25452</v>
      </c>
    </row>
    <row r="15" spans="1:4" ht="15" thickBot="1" x14ac:dyDescent="0.3">
      <c r="A15" s="24"/>
      <c r="B15" s="25"/>
      <c r="C15" s="25"/>
      <c r="D15" s="30"/>
    </row>
    <row r="16" spans="1:4" ht="15" thickBot="1" x14ac:dyDescent="0.3">
      <c r="A16" s="29"/>
      <c r="B16" s="25"/>
      <c r="C16" s="25"/>
      <c r="D16" s="34">
        <f>SUM(D5:D15)</f>
        <v>4983156</v>
      </c>
    </row>
    <row r="17" spans="1:4" s="53" customFormat="1" ht="15" thickBot="1" x14ac:dyDescent="0.3">
      <c r="A17" s="46"/>
      <c r="B17" s="32"/>
      <c r="C17" s="32"/>
      <c r="D17" s="55"/>
    </row>
    <row r="18" spans="1:4" ht="15" thickBot="1" x14ac:dyDescent="0.4">
      <c r="A18" s="47" t="s">
        <v>159</v>
      </c>
      <c r="B18" s="25" t="s">
        <v>5</v>
      </c>
      <c r="C18" s="32"/>
      <c r="D18" s="48">
        <v>725831</v>
      </c>
    </row>
    <row r="19" spans="1:4" ht="29.5" thickBot="1" x14ac:dyDescent="0.3">
      <c r="A19" s="46" t="s">
        <v>173</v>
      </c>
      <c r="B19" s="25" t="s">
        <v>6</v>
      </c>
      <c r="C19" s="32"/>
      <c r="D19" s="49">
        <v>177047</v>
      </c>
    </row>
    <row r="20" spans="1:4" ht="15" thickBot="1" x14ac:dyDescent="0.3">
      <c r="A20" s="46"/>
      <c r="B20" s="25" t="s">
        <v>158</v>
      </c>
      <c r="C20" s="32"/>
      <c r="D20" s="50">
        <v>486771</v>
      </c>
    </row>
    <row r="21" spans="1:4" ht="15" thickBot="1" x14ac:dyDescent="0.3">
      <c r="A21" s="46"/>
      <c r="B21" s="25" t="s">
        <v>7</v>
      </c>
      <c r="C21" s="32"/>
      <c r="D21" s="50">
        <v>35818</v>
      </c>
    </row>
    <row r="22" spans="1:4" ht="15" thickBot="1" x14ac:dyDescent="0.3">
      <c r="A22" s="46"/>
      <c r="B22" s="25" t="s">
        <v>9</v>
      </c>
      <c r="C22" s="32"/>
      <c r="D22" s="50">
        <v>92882</v>
      </c>
    </row>
    <row r="23" spans="1:4" ht="15" thickBot="1" x14ac:dyDescent="0.3">
      <c r="A23" s="46"/>
      <c r="B23" s="25" t="s">
        <v>8</v>
      </c>
      <c r="C23" s="32"/>
      <c r="D23" s="50">
        <v>18339</v>
      </c>
    </row>
    <row r="24" spans="1:4" ht="15" thickBot="1" x14ac:dyDescent="0.3">
      <c r="A24" s="46"/>
      <c r="B24" s="25" t="s">
        <v>160</v>
      </c>
      <c r="C24" s="32"/>
      <c r="D24" s="50">
        <v>1268</v>
      </c>
    </row>
    <row r="25" spans="1:4" ht="15" thickBot="1" x14ac:dyDescent="0.3">
      <c r="A25" s="46"/>
      <c r="B25" s="25" t="s">
        <v>164</v>
      </c>
      <c r="C25" s="32"/>
      <c r="D25" s="50">
        <v>1201</v>
      </c>
    </row>
    <row r="26" spans="1:4" s="53" customFormat="1" ht="15" thickBot="1" x14ac:dyDescent="0.3">
      <c r="A26" s="46"/>
      <c r="B26" s="25" t="s">
        <v>162</v>
      </c>
      <c r="C26" s="32"/>
      <c r="D26" s="50">
        <v>6583</v>
      </c>
    </row>
    <row r="27" spans="1:4" ht="15" thickBot="1" x14ac:dyDescent="0.3">
      <c r="A27" s="46"/>
      <c r="B27" s="25" t="s">
        <v>165</v>
      </c>
      <c r="C27" s="32"/>
      <c r="D27" s="50">
        <v>1004</v>
      </c>
    </row>
    <row r="28" spans="1:4" ht="15" thickBot="1" x14ac:dyDescent="0.3">
      <c r="A28" s="46"/>
      <c r="B28" s="25" t="s">
        <v>16</v>
      </c>
      <c r="C28" s="32"/>
      <c r="D28" s="50">
        <v>45367</v>
      </c>
    </row>
    <row r="29" spans="1:4" ht="15" thickBot="1" x14ac:dyDescent="0.3">
      <c r="A29" s="46"/>
      <c r="B29" s="32"/>
      <c r="C29" s="32"/>
      <c r="D29" s="50"/>
    </row>
    <row r="30" spans="1:4" ht="15" thickBot="1" x14ac:dyDescent="0.3">
      <c r="A30" s="46"/>
      <c r="B30" s="32"/>
      <c r="C30" s="32"/>
      <c r="D30" s="51">
        <f>SUM(D18:D29)</f>
        <v>1592111</v>
      </c>
    </row>
    <row r="31" spans="1:4" s="53" customFormat="1" ht="15" thickBot="1" x14ac:dyDescent="0.3">
      <c r="A31" s="46"/>
      <c r="B31" s="32"/>
      <c r="C31" s="32"/>
      <c r="D31" s="55"/>
    </row>
    <row r="32" spans="1:4" ht="15" thickBot="1" x14ac:dyDescent="0.3">
      <c r="A32" s="31" t="s">
        <v>163</v>
      </c>
      <c r="B32" s="32" t="s">
        <v>5</v>
      </c>
      <c r="C32" s="25"/>
      <c r="D32" s="30">
        <f>'[1]GENTA MARU 2017'!$A$18</f>
        <v>412437</v>
      </c>
    </row>
    <row r="33" spans="1:4" ht="15" thickBot="1" x14ac:dyDescent="0.3">
      <c r="A33" s="29"/>
      <c r="B33" s="32" t="s">
        <v>6</v>
      </c>
      <c r="C33" s="25"/>
      <c r="D33" s="30">
        <f>'[1]GENTA MARU 2017'!$B$18</f>
        <v>87678</v>
      </c>
    </row>
    <row r="34" spans="1:4" ht="15" thickBot="1" x14ac:dyDescent="0.3">
      <c r="A34" s="29"/>
      <c r="B34" s="25" t="s">
        <v>158</v>
      </c>
      <c r="C34" s="25"/>
      <c r="D34" s="30">
        <f>'[1]GENTA MARU 2017'!$C$18</f>
        <v>341584</v>
      </c>
    </row>
    <row r="35" spans="1:4" ht="15" thickBot="1" x14ac:dyDescent="0.3">
      <c r="A35" s="29"/>
      <c r="B35" s="32" t="s">
        <v>7</v>
      </c>
      <c r="C35" s="25"/>
      <c r="D35" s="30">
        <f>'[1]GENTA MARU 2017'!$D$18</f>
        <v>16708</v>
      </c>
    </row>
    <row r="36" spans="1:4" ht="15" thickBot="1" x14ac:dyDescent="0.3">
      <c r="A36" s="24"/>
      <c r="B36" s="32" t="s">
        <v>9</v>
      </c>
      <c r="C36" s="25"/>
      <c r="D36" s="30">
        <f>'[1]GENTA MARU 2017'!$E$18</f>
        <v>344995</v>
      </c>
    </row>
    <row r="37" spans="1:4" ht="15" thickBot="1" x14ac:dyDescent="0.3">
      <c r="A37" s="24"/>
      <c r="B37" s="32" t="s">
        <v>8</v>
      </c>
      <c r="C37" s="25"/>
      <c r="D37" s="30">
        <f>'[1]GENTA MARU 2017'!$F$18</f>
        <v>3070</v>
      </c>
    </row>
    <row r="38" spans="1:4" ht="15" thickBot="1" x14ac:dyDescent="0.3">
      <c r="A38" s="24"/>
      <c r="B38" s="25" t="s">
        <v>161</v>
      </c>
      <c r="C38" s="25"/>
      <c r="D38" s="30">
        <f>'[1]GENTA MARU 2017'!$G$18</f>
        <v>2750</v>
      </c>
    </row>
    <row r="39" spans="1:4" ht="15" thickBot="1" x14ac:dyDescent="0.3">
      <c r="A39" s="24"/>
      <c r="B39" s="25" t="s">
        <v>165</v>
      </c>
      <c r="C39" s="25"/>
      <c r="D39" s="30">
        <f>'[1]GENTA MARU 2017'!$H$18</f>
        <v>2892</v>
      </c>
    </row>
    <row r="40" spans="1:4" ht="15" thickBot="1" x14ac:dyDescent="0.3">
      <c r="A40" s="24"/>
      <c r="B40" s="25" t="s">
        <v>168</v>
      </c>
      <c r="C40" s="25"/>
      <c r="D40" s="30">
        <f>'[1]GENTA MARU 2017'!$I$18</f>
        <v>918</v>
      </c>
    </row>
    <row r="41" spans="1:4" ht="15" thickBot="1" x14ac:dyDescent="0.3">
      <c r="A41" s="24"/>
      <c r="B41" s="25" t="s">
        <v>16</v>
      </c>
      <c r="C41" s="25"/>
      <c r="D41" s="30">
        <f>'[1]GENTA MARU 2017'!$J$18</f>
        <v>47611</v>
      </c>
    </row>
    <row r="42" spans="1:4" ht="15" thickBot="1" x14ac:dyDescent="0.3">
      <c r="A42" s="24"/>
      <c r="B42" s="32"/>
      <c r="C42" s="25"/>
      <c r="D42" s="30"/>
    </row>
    <row r="43" spans="1:4" ht="15" thickBot="1" x14ac:dyDescent="0.3">
      <c r="A43" s="24"/>
      <c r="B43" s="25"/>
      <c r="C43" s="25"/>
      <c r="D43" s="34">
        <f>SUM(D32:D42)</f>
        <v>1260643</v>
      </c>
    </row>
    <row r="44" spans="1:4" ht="15" thickBot="1" x14ac:dyDescent="0.3">
      <c r="A44" s="35"/>
      <c r="B44" s="33"/>
      <c r="C44" s="33"/>
      <c r="D44" s="36"/>
    </row>
    <row r="45" spans="1:4" ht="15" thickBot="1" x14ac:dyDescent="0.3">
      <c r="A45" s="29" t="s">
        <v>169</v>
      </c>
      <c r="B45" s="32" t="s">
        <v>5</v>
      </c>
      <c r="C45" s="25"/>
      <c r="D45" s="44">
        <f>'[1]META MARU 2017'!$A$8</f>
        <v>198307</v>
      </c>
    </row>
    <row r="46" spans="1:4" ht="15" thickBot="1" x14ac:dyDescent="0.3">
      <c r="A46" s="24"/>
      <c r="B46" s="32" t="s">
        <v>6</v>
      </c>
      <c r="C46" s="25"/>
      <c r="D46" s="44">
        <f>'[1]META MARU 2017'!$B$8</f>
        <v>49356</v>
      </c>
    </row>
    <row r="47" spans="1:4" ht="15" thickBot="1" x14ac:dyDescent="0.3">
      <c r="A47" s="24"/>
      <c r="B47" s="32" t="s">
        <v>7</v>
      </c>
      <c r="C47" s="25"/>
      <c r="D47" s="44">
        <f>'[1]META MARU 2017'!$C$8</f>
        <v>7173</v>
      </c>
    </row>
    <row r="48" spans="1:4" ht="15" thickBot="1" x14ac:dyDescent="0.4">
      <c r="A48" s="24"/>
      <c r="B48" s="32" t="s">
        <v>9</v>
      </c>
      <c r="C48" s="25"/>
      <c r="D48" s="45">
        <v>11034</v>
      </c>
    </row>
    <row r="49" spans="1:4" ht="15" thickBot="1" x14ac:dyDescent="0.3">
      <c r="A49" s="24"/>
      <c r="B49" s="32" t="s">
        <v>8</v>
      </c>
      <c r="C49" s="23"/>
      <c r="D49" s="44">
        <f>'[1]META MARU 2017'!$F$8</f>
        <v>1088</v>
      </c>
    </row>
    <row r="50" spans="1:4" ht="15" thickBot="1" x14ac:dyDescent="0.3">
      <c r="A50" s="24"/>
      <c r="B50" s="25" t="s">
        <v>161</v>
      </c>
      <c r="C50" s="23"/>
      <c r="D50" s="44"/>
    </row>
    <row r="51" spans="1:4" ht="15" thickBot="1" x14ac:dyDescent="0.3">
      <c r="A51" s="24"/>
      <c r="B51" s="25"/>
      <c r="C51" s="25"/>
      <c r="D51" s="34">
        <f>SUM(D45:D50)</f>
        <v>266958</v>
      </c>
    </row>
    <row r="52" spans="1:4" ht="15" thickBot="1" x14ac:dyDescent="0.3">
      <c r="A52" s="35"/>
      <c r="B52" s="33"/>
      <c r="C52" s="33"/>
      <c r="D52" s="33"/>
    </row>
    <row r="53" spans="1:4" ht="15" thickBot="1" x14ac:dyDescent="0.3">
      <c r="A53" s="24"/>
      <c r="B53" s="25"/>
      <c r="C53" s="25"/>
      <c r="D53" s="25"/>
    </row>
    <row r="54" spans="1:4" ht="15" thickBot="1" x14ac:dyDescent="0.3">
      <c r="A54" s="29" t="s">
        <v>170</v>
      </c>
      <c r="B54" s="25" t="str">
        <f t="shared" ref="B54:B55" si="0">B32</f>
        <v>BET</v>
      </c>
      <c r="C54" s="25"/>
      <c r="D54" s="37">
        <f>'[1]SHOTA MARU 2017'!$A$32</f>
        <v>1235659</v>
      </c>
    </row>
    <row r="55" spans="1:4" ht="15" thickBot="1" x14ac:dyDescent="0.3">
      <c r="A55" s="24"/>
      <c r="B55" s="25" t="str">
        <f t="shared" si="0"/>
        <v>YFT</v>
      </c>
      <c r="C55" s="25"/>
      <c r="D55" s="37">
        <f>'[1]SHOTA MARU 2017'!$B$32</f>
        <v>283985</v>
      </c>
    </row>
    <row r="56" spans="1:4" ht="15" thickBot="1" x14ac:dyDescent="0.3">
      <c r="A56" s="24"/>
      <c r="B56" s="25" t="str">
        <f>B35</f>
        <v>SWO</v>
      </c>
      <c r="C56" s="25"/>
      <c r="D56" s="37">
        <f>'[1]SHOTA MARU 2017'!$C$32</f>
        <v>19187</v>
      </c>
    </row>
    <row r="57" spans="1:4" ht="15" thickBot="1" x14ac:dyDescent="0.3">
      <c r="A57" s="23"/>
      <c r="B57" s="25" t="str">
        <f>B36</f>
        <v>ALB</v>
      </c>
      <c r="C57" s="23"/>
      <c r="D57" s="37">
        <f>'[1]SHOTA MARU 2017'!$E$32</f>
        <v>3796</v>
      </c>
    </row>
    <row r="58" spans="1:4" ht="15" thickBot="1" x14ac:dyDescent="0.3">
      <c r="A58" s="23"/>
      <c r="B58" s="25" t="str">
        <f>B37</f>
        <v>BUM</v>
      </c>
      <c r="C58" s="23"/>
      <c r="D58" s="37">
        <f>'[1]SHOTA MARU 2017'!$F$32</f>
        <v>22845</v>
      </c>
    </row>
    <row r="59" spans="1:4" ht="15" thickBot="1" x14ac:dyDescent="0.4">
      <c r="A59" s="23"/>
      <c r="B59" s="37" t="s">
        <v>164</v>
      </c>
      <c r="C59" s="23"/>
      <c r="D59" s="28">
        <f>'[1]SHOTA MARU 2017'!$D$32</f>
        <v>553</v>
      </c>
    </row>
    <row r="60" spans="1:4" ht="15" thickBot="1" x14ac:dyDescent="0.4">
      <c r="A60" s="28"/>
      <c r="B60" s="23" t="str">
        <f>B38</f>
        <v>SFA</v>
      </c>
      <c r="C60" s="23"/>
      <c r="D60" s="37">
        <f>'[1]SHOTA MARU 2017'!$H$32</f>
        <v>931</v>
      </c>
    </row>
    <row r="61" spans="1:4" ht="15" thickBot="1" x14ac:dyDescent="0.4">
      <c r="A61" s="28"/>
      <c r="B61" s="25" t="str">
        <f>B39</f>
        <v>WAH</v>
      </c>
      <c r="C61" s="23"/>
      <c r="D61" s="37">
        <f>'[1]SHOTA MARU 2017'!$I$32</f>
        <v>789</v>
      </c>
    </row>
    <row r="62" spans="1:4" ht="15" thickBot="1" x14ac:dyDescent="0.3">
      <c r="A62" s="23"/>
      <c r="B62" s="25" t="s">
        <v>171</v>
      </c>
      <c r="C62" s="23"/>
      <c r="D62" s="37">
        <v>14</v>
      </c>
    </row>
    <row r="63" spans="1:4" ht="15" thickBot="1" x14ac:dyDescent="0.3">
      <c r="A63" s="23"/>
      <c r="B63" s="25" t="s">
        <v>16</v>
      </c>
      <c r="C63" s="23"/>
      <c r="D63" s="37">
        <f>'[1]SHOTA MARU 2017'!$K$32</f>
        <v>4662</v>
      </c>
    </row>
    <row r="64" spans="1:4" ht="15" thickBot="1" x14ac:dyDescent="0.3">
      <c r="A64" s="23"/>
      <c r="B64" s="25"/>
      <c r="C64" s="23"/>
      <c r="D64" s="37"/>
    </row>
    <row r="65" spans="1:4" ht="15" thickBot="1" x14ac:dyDescent="0.3">
      <c r="A65" s="23"/>
      <c r="B65" s="25"/>
      <c r="C65" s="23"/>
      <c r="D65" s="40">
        <f>SUM(D54:D64)</f>
        <v>1572421</v>
      </c>
    </row>
    <row r="66" spans="1:4" ht="15" thickBot="1" x14ac:dyDescent="0.3">
      <c r="A66" s="38"/>
      <c r="B66" s="33"/>
      <c r="C66" s="38"/>
      <c r="D66" s="39"/>
    </row>
    <row r="67" spans="1:4" ht="15" thickBot="1" x14ac:dyDescent="0.3">
      <c r="A67" s="31" t="s">
        <v>172</v>
      </c>
      <c r="B67" s="25" t="str">
        <f>B5</f>
        <v>BET</v>
      </c>
      <c r="C67" s="23"/>
      <c r="D67" s="42">
        <f>'[1]VICTORIA II 2017'!$A$41</f>
        <v>2049349</v>
      </c>
    </row>
    <row r="68" spans="1:4" ht="15" thickBot="1" x14ac:dyDescent="0.4">
      <c r="A68" s="23"/>
      <c r="B68" s="25" t="str">
        <f>B6</f>
        <v>YFT</v>
      </c>
      <c r="C68" s="23"/>
      <c r="D68" s="45">
        <f>'[1]VICTORIA II 2017'!$B$41</f>
        <v>379630</v>
      </c>
    </row>
    <row r="69" spans="1:4" ht="15" thickBot="1" x14ac:dyDescent="0.3">
      <c r="A69" s="23"/>
      <c r="B69" s="25" t="str">
        <f>B8</f>
        <v>SWO</v>
      </c>
      <c r="C69" s="23"/>
      <c r="D69" s="42">
        <f>'[1]VICTORIA II 2017'!$D$41</f>
        <v>86335</v>
      </c>
    </row>
    <row r="70" spans="1:4" ht="15" thickBot="1" x14ac:dyDescent="0.3">
      <c r="A70" s="23"/>
      <c r="B70" s="25" t="str">
        <f>B9</f>
        <v>ALB</v>
      </c>
      <c r="C70" s="23"/>
      <c r="D70" s="42">
        <f>'[1]VICTORIA II 2017'!$G$41</f>
        <v>177391</v>
      </c>
    </row>
    <row r="71" spans="1:4" ht="15" thickBot="1" x14ac:dyDescent="0.3">
      <c r="A71" s="23"/>
      <c r="B71" s="25" t="str">
        <f>B10</f>
        <v>BUM</v>
      </c>
      <c r="C71" s="23"/>
      <c r="D71" s="42">
        <f>'[1]VICTORIA II 2017'!$H$41</f>
        <v>19168</v>
      </c>
    </row>
    <row r="72" spans="1:4" ht="15" thickBot="1" x14ac:dyDescent="0.4">
      <c r="A72" s="23"/>
      <c r="B72" s="25" t="str">
        <f>B11</f>
        <v>MLS</v>
      </c>
      <c r="C72" s="23"/>
      <c r="D72" s="43">
        <f>'[1]VICTORIA II 2017'!$F$41</f>
        <v>1048</v>
      </c>
    </row>
    <row r="73" spans="1:4" ht="15" thickBot="1" x14ac:dyDescent="0.4">
      <c r="A73" s="23"/>
      <c r="B73" s="25" t="s">
        <v>165</v>
      </c>
      <c r="C73" s="23"/>
      <c r="D73" s="43">
        <f>'[1]VICTORIA II 2017'!$I$41</f>
        <v>446</v>
      </c>
    </row>
    <row r="74" spans="1:4" ht="15" thickBot="1" x14ac:dyDescent="0.4">
      <c r="A74" s="28"/>
      <c r="B74" s="23" t="str">
        <f>B14</f>
        <v>OTH</v>
      </c>
      <c r="C74" s="28"/>
      <c r="D74" s="43">
        <f>'[1]VICTORIA II 2017'!$K$41</f>
        <v>1189</v>
      </c>
    </row>
    <row r="75" spans="1:4" ht="15" thickBot="1" x14ac:dyDescent="0.4">
      <c r="A75" s="28"/>
      <c r="B75" s="23"/>
      <c r="C75" s="28"/>
      <c r="D75" s="43"/>
    </row>
    <row r="76" spans="1:4" ht="15" thickBot="1" x14ac:dyDescent="0.4">
      <c r="A76" s="28"/>
      <c r="B76" s="23"/>
      <c r="C76" s="28"/>
      <c r="D76" s="41">
        <f>SUM(D67:D75)</f>
        <v>2714556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Belize</vt:lpstr>
      <vt:lpstr>China</vt:lpstr>
      <vt:lpstr>Japan</vt:lpstr>
      <vt:lpstr>Korea</vt:lpstr>
      <vt:lpstr>Senegal</vt:lpstr>
      <vt:lpstr>SVG</vt:lpstr>
      <vt:lpstr>Liberia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Cheatle</dc:creator>
  <cp:lastModifiedBy>Jenny Cheatle</cp:lastModifiedBy>
  <cp:lastPrinted>2018-10-25T10:02:46Z</cp:lastPrinted>
  <dcterms:created xsi:type="dcterms:W3CDTF">2018-10-01T14:47:30Z</dcterms:created>
  <dcterms:modified xsi:type="dcterms:W3CDTF">2018-10-31T11:54:55Z</dcterms:modified>
</cp:coreProperties>
</file>