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BET" sheetId="3" r:id="rId1"/>
  </sheets>
  <calcPr calcId="145621"/>
</workbook>
</file>

<file path=xl/calcChain.xml><?xml version="1.0" encoding="utf-8"?>
<calcChain xmlns="http://schemas.openxmlformats.org/spreadsheetml/2006/main">
  <c r="M54" i="3" l="1"/>
  <c r="L54" i="3"/>
  <c r="K54" i="3"/>
  <c r="J54" i="3"/>
  <c r="I54" i="3"/>
  <c r="H54" i="3"/>
  <c r="G54" i="3"/>
  <c r="F54" i="3"/>
  <c r="E54" i="3"/>
  <c r="C54" i="3"/>
  <c r="D53" i="3"/>
  <c r="N53" i="3" s="1"/>
  <c r="D52" i="3"/>
  <c r="N52" i="3" s="1"/>
  <c r="D51" i="3"/>
  <c r="N51" i="3" s="1"/>
  <c r="D50" i="3"/>
  <c r="N50" i="3" s="1"/>
  <c r="D49" i="3"/>
  <c r="N49" i="3" s="1"/>
  <c r="D48" i="3"/>
  <c r="N48" i="3" s="1"/>
  <c r="D47" i="3"/>
  <c r="N47" i="3" s="1"/>
  <c r="D46" i="3"/>
  <c r="N46" i="3" s="1"/>
  <c r="D45" i="3"/>
  <c r="N45" i="3" s="1"/>
  <c r="D44" i="3"/>
  <c r="N44" i="3" s="1"/>
  <c r="D43" i="3"/>
  <c r="N43" i="3" s="1"/>
  <c r="D42" i="3"/>
  <c r="N42" i="3" s="1"/>
  <c r="D41" i="3"/>
  <c r="N41" i="3" s="1"/>
  <c r="D40" i="3"/>
  <c r="N40" i="3" s="1"/>
  <c r="D39" i="3"/>
  <c r="N39" i="3" s="1"/>
  <c r="D38" i="3"/>
  <c r="N38" i="3" s="1"/>
  <c r="D37" i="3"/>
  <c r="N37" i="3" s="1"/>
  <c r="D36" i="3"/>
  <c r="N36" i="3" s="1"/>
  <c r="D35" i="3"/>
  <c r="N35" i="3" s="1"/>
  <c r="D34" i="3"/>
  <c r="N34" i="3" s="1"/>
  <c r="D33" i="3"/>
  <c r="N33" i="3" s="1"/>
  <c r="D32" i="3"/>
  <c r="N32" i="3" s="1"/>
  <c r="D31" i="3"/>
  <c r="N31" i="3" s="1"/>
  <c r="D30" i="3"/>
  <c r="N30" i="3" s="1"/>
  <c r="D29" i="3"/>
  <c r="N29" i="3" s="1"/>
  <c r="D28" i="3"/>
  <c r="N28" i="3" s="1"/>
  <c r="D27" i="3"/>
  <c r="N27" i="3" s="1"/>
  <c r="D26" i="3"/>
  <c r="N26" i="3" s="1"/>
  <c r="D25" i="3"/>
  <c r="N25" i="3" s="1"/>
  <c r="D24" i="3"/>
  <c r="N24" i="3" s="1"/>
  <c r="D23" i="3"/>
  <c r="N23" i="3" s="1"/>
  <c r="D22" i="3"/>
  <c r="N22" i="3" s="1"/>
  <c r="D21" i="3"/>
  <c r="N21" i="3" s="1"/>
  <c r="D20" i="3"/>
  <c r="N20" i="3" s="1"/>
  <c r="D19" i="3"/>
  <c r="N19" i="3" s="1"/>
  <c r="D18" i="3"/>
  <c r="N18" i="3" s="1"/>
  <c r="D17" i="3"/>
  <c r="N17" i="3" s="1"/>
  <c r="D16" i="3"/>
  <c r="N16" i="3" s="1"/>
  <c r="D15" i="3"/>
  <c r="N15" i="3" s="1"/>
  <c r="D14" i="3"/>
  <c r="N14" i="3" s="1"/>
  <c r="D13" i="3"/>
  <c r="N13" i="3" s="1"/>
  <c r="D12" i="3"/>
  <c r="N12" i="3" s="1"/>
  <c r="D11" i="3"/>
  <c r="N11" i="3" s="1"/>
  <c r="D10" i="3"/>
  <c r="N10" i="3" s="1"/>
  <c r="D9" i="3"/>
  <c r="N9" i="3" s="1"/>
  <c r="D8" i="3"/>
  <c r="N8" i="3" s="1"/>
  <c r="D7" i="3"/>
  <c r="N7" i="3" s="1"/>
  <c r="D54" i="3" l="1"/>
  <c r="N54" i="3" s="1"/>
</calcChain>
</file>

<file path=xl/sharedStrings.xml><?xml version="1.0" encoding="utf-8"?>
<sst xmlns="http://schemas.openxmlformats.org/spreadsheetml/2006/main" count="16" uniqueCount="16">
  <si>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</si>
  <si>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</si>
  <si>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</si>
  <si>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</si>
  <si>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</si>
  <si>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</si>
  <si>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</si>
  <si>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</si>
  <si>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</si>
  <si>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</si>
  <si>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</si>
  <si>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Unk</t>
  </si>
  <si>
    <t>ERROR</t>
  </si>
  <si>
    <t>% recapt*</t>
  </si>
  <si>
    <t>Grand Total</t>
  </si>
  <si>
    <r>
      <t>Number of tag Bigeye tuna (</t>
    </r>
    <r>
      <rPr>
        <i/>
        <sz val="9"/>
        <color theme="1"/>
        <rFont val="Arial"/>
        <family val="2"/>
      </rPr>
      <t>Thunnus obesus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</si>
</sst>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0" xfId="1" applyNumberFormat="1" applyFont="1"/>
    <xf numFmtId="164" fontId="0" fillId="0" borderId="1" xfId="1" applyNumberFormat="1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54"/>
  <sheetViews>
    <sheetView tabSelected="1" zoomScale="70" zoomScaleNormal="70" workbookViewId="0">
      <selection activeCell="Y32" sqref="Y32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3" width="7.25" customWidth="1"/>
    <col min="14" max="14" width="10.625" bestFit="1" customWidth="1"/>
  </cols>
  <sheetData>
    <row r="4" spans="2:14" x14ac:dyDescent="0.25">
      <c r="B4" s="1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2:14" x14ac:dyDescent="0.25">
      <c r="E5" s="1" t="s">
        <v>0</v>
      </c>
      <c r="F5" s="1"/>
      <c r="G5" s="1"/>
      <c r="H5" s="1"/>
      <c r="I5" s="1"/>
      <c r="J5" s="1"/>
      <c r="K5" s="1"/>
      <c r="L5" s="1"/>
      <c r="M5" s="3"/>
    </row>
    <row r="6" spans="2:14" x14ac:dyDescent="0.25">
      <c r="B6" s="4" t="s">
        <v>1</v>
      </c>
      <c r="C6" s="5" t="s">
        <v>2</v>
      </c>
      <c r="D6" s="6" t="s">
        <v>3</v>
      </c>
      <c r="E6" s="7" t="s">
        <v>4</v>
      </c>
      <c r="F6" s="8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7" t="s">
        <v>10</v>
      </c>
      <c r="L6" s="7" t="s">
        <v>11</v>
      </c>
      <c r="M6" s="7" t="s">
        <v>12</v>
      </c>
      <c r="N6" s="7" t="s">
        <v>13</v>
      </c>
    </row>
    <row r="7" spans="2:14" x14ac:dyDescent="0.25">
      <c r="B7">
        <v>1960</v>
      </c>
      <c r="C7">
        <v>2</v>
      </c>
      <c r="D7" s="10">
        <f>SUMIF(E7:M7,"&gt;0")</f>
        <v>0</v>
      </c>
      <c r="N7" s="12" t="str">
        <f>IF(D7&gt;0,D7/C7,"")</f>
        <v/>
      </c>
    </row>
    <row r="8" spans="2:14" x14ac:dyDescent="0.25">
      <c r="B8">
        <v>1962</v>
      </c>
      <c r="C8">
        <v>9</v>
      </c>
      <c r="D8" s="11">
        <f>SUMIF(E8:M8,"&gt;0")</f>
        <v>0</v>
      </c>
      <c r="N8" s="12" t="str">
        <f t="shared" ref="N8:N54" si="0">IF(D8&gt;0,D8/C8,"")</f>
        <v/>
      </c>
    </row>
    <row r="9" spans="2:14" x14ac:dyDescent="0.25">
      <c r="B9">
        <v>1963</v>
      </c>
      <c r="C9">
        <v>47</v>
      </c>
      <c r="D9" s="11">
        <f t="shared" ref="D9:D53" si="1">SUMIF(E9:M9,"&gt;0")</f>
        <v>0</v>
      </c>
      <c r="N9" s="12" t="str">
        <f t="shared" si="0"/>
        <v/>
      </c>
    </row>
    <row r="10" spans="2:14" x14ac:dyDescent="0.25">
      <c r="B10">
        <v>1964</v>
      </c>
      <c r="C10">
        <v>34</v>
      </c>
      <c r="D10" s="11">
        <f t="shared" si="1"/>
        <v>0</v>
      </c>
      <c r="N10" s="12" t="str">
        <f t="shared" si="0"/>
        <v/>
      </c>
    </row>
    <row r="11" spans="2:14" x14ac:dyDescent="0.25">
      <c r="B11">
        <v>1965</v>
      </c>
      <c r="C11">
        <v>4</v>
      </c>
      <c r="D11" s="11">
        <f t="shared" si="1"/>
        <v>0</v>
      </c>
      <c r="N11" s="12" t="str">
        <f t="shared" si="0"/>
        <v/>
      </c>
    </row>
    <row r="12" spans="2:14" x14ac:dyDescent="0.25">
      <c r="B12">
        <v>1966</v>
      </c>
      <c r="C12">
        <v>21</v>
      </c>
      <c r="D12" s="11">
        <f t="shared" si="1"/>
        <v>0</v>
      </c>
      <c r="N12" s="12" t="str">
        <f t="shared" si="0"/>
        <v/>
      </c>
    </row>
    <row r="13" spans="2:14" x14ac:dyDescent="0.25">
      <c r="B13">
        <v>1967</v>
      </c>
      <c r="C13">
        <v>3</v>
      </c>
      <c r="D13" s="11">
        <f t="shared" si="1"/>
        <v>0</v>
      </c>
      <c r="N13" s="12" t="str">
        <f t="shared" si="0"/>
        <v/>
      </c>
    </row>
    <row r="14" spans="2:14" x14ac:dyDescent="0.25">
      <c r="B14">
        <v>1969</v>
      </c>
      <c r="C14">
        <v>2</v>
      </c>
      <c r="D14" s="11">
        <f t="shared" si="1"/>
        <v>0</v>
      </c>
      <c r="N14" s="12" t="str">
        <f t="shared" si="0"/>
        <v/>
      </c>
    </row>
    <row r="15" spans="2:14" x14ac:dyDescent="0.25">
      <c r="B15">
        <v>1971</v>
      </c>
      <c r="C15">
        <v>4</v>
      </c>
      <c r="D15" s="11">
        <f t="shared" si="1"/>
        <v>4</v>
      </c>
      <c r="E15">
        <v>2</v>
      </c>
      <c r="F15">
        <v>2</v>
      </c>
      <c r="N15" s="12">
        <f t="shared" si="0"/>
        <v>1</v>
      </c>
    </row>
    <row r="16" spans="2:14" x14ac:dyDescent="0.25">
      <c r="B16">
        <v>1972</v>
      </c>
      <c r="C16">
        <v>17</v>
      </c>
      <c r="D16" s="11">
        <f t="shared" si="1"/>
        <v>17</v>
      </c>
      <c r="E16">
        <v>14</v>
      </c>
      <c r="L16">
        <v>3</v>
      </c>
      <c r="N16" s="12">
        <f t="shared" si="0"/>
        <v>1</v>
      </c>
    </row>
    <row r="17" spans="2:14" x14ac:dyDescent="0.25">
      <c r="B17">
        <v>1973</v>
      </c>
      <c r="C17">
        <v>126</v>
      </c>
      <c r="D17" s="11">
        <f t="shared" si="1"/>
        <v>125</v>
      </c>
      <c r="E17">
        <v>124</v>
      </c>
      <c r="F17">
        <v>1</v>
      </c>
      <c r="N17" s="12">
        <f t="shared" si="0"/>
        <v>0.99206349206349209</v>
      </c>
    </row>
    <row r="18" spans="2:14" x14ac:dyDescent="0.25">
      <c r="B18">
        <v>1974</v>
      </c>
      <c r="C18">
        <v>17</v>
      </c>
      <c r="D18" s="11">
        <f t="shared" si="1"/>
        <v>16</v>
      </c>
      <c r="E18">
        <v>11</v>
      </c>
      <c r="F18">
        <v>1</v>
      </c>
      <c r="L18">
        <v>4</v>
      </c>
      <c r="N18" s="12">
        <f t="shared" si="0"/>
        <v>0.94117647058823528</v>
      </c>
    </row>
    <row r="19" spans="2:14" x14ac:dyDescent="0.25">
      <c r="B19">
        <v>1975</v>
      </c>
      <c r="C19">
        <v>16</v>
      </c>
      <c r="D19" s="11">
        <f t="shared" si="1"/>
        <v>16</v>
      </c>
      <c r="E19">
        <v>14</v>
      </c>
      <c r="F19">
        <v>1</v>
      </c>
      <c r="L19">
        <v>1</v>
      </c>
      <c r="N19" s="12">
        <f t="shared" si="0"/>
        <v>1</v>
      </c>
    </row>
    <row r="20" spans="2:14" x14ac:dyDescent="0.25">
      <c r="B20">
        <v>1977</v>
      </c>
      <c r="C20">
        <v>17</v>
      </c>
      <c r="D20" s="11">
        <f t="shared" si="1"/>
        <v>17</v>
      </c>
      <c r="E20">
        <v>15</v>
      </c>
      <c r="L20">
        <v>2</v>
      </c>
      <c r="N20" s="12">
        <f t="shared" si="0"/>
        <v>1</v>
      </c>
    </row>
    <row r="21" spans="2:14" x14ac:dyDescent="0.25">
      <c r="B21">
        <v>1978</v>
      </c>
      <c r="C21">
        <v>108</v>
      </c>
      <c r="D21" s="11">
        <f t="shared" si="1"/>
        <v>107</v>
      </c>
      <c r="E21">
        <v>101</v>
      </c>
      <c r="F21">
        <v>5</v>
      </c>
      <c r="H21">
        <v>1</v>
      </c>
      <c r="N21" s="12">
        <f t="shared" si="0"/>
        <v>0.9907407407407407</v>
      </c>
    </row>
    <row r="22" spans="2:14" x14ac:dyDescent="0.25">
      <c r="B22">
        <v>1979</v>
      </c>
      <c r="C22">
        <v>11</v>
      </c>
      <c r="D22" s="11">
        <f t="shared" si="1"/>
        <v>0</v>
      </c>
      <c r="N22" s="12" t="str">
        <f t="shared" si="0"/>
        <v/>
      </c>
    </row>
    <row r="23" spans="2:14" x14ac:dyDescent="0.25">
      <c r="B23">
        <v>1980</v>
      </c>
      <c r="C23">
        <v>939</v>
      </c>
      <c r="D23" s="11">
        <f t="shared" si="1"/>
        <v>92</v>
      </c>
      <c r="E23">
        <v>72</v>
      </c>
      <c r="F23">
        <v>10</v>
      </c>
      <c r="L23">
        <v>10</v>
      </c>
      <c r="N23" s="12">
        <f t="shared" si="0"/>
        <v>9.79765708200213E-2</v>
      </c>
    </row>
    <row r="24" spans="2:14" x14ac:dyDescent="0.25">
      <c r="B24">
        <v>1981</v>
      </c>
      <c r="C24">
        <v>690</v>
      </c>
      <c r="D24" s="11">
        <f t="shared" si="1"/>
        <v>208</v>
      </c>
      <c r="E24">
        <v>189</v>
      </c>
      <c r="F24">
        <v>8</v>
      </c>
      <c r="G24">
        <v>1</v>
      </c>
      <c r="L24">
        <v>10</v>
      </c>
      <c r="N24" s="12">
        <f t="shared" si="0"/>
        <v>0.30144927536231886</v>
      </c>
    </row>
    <row r="25" spans="2:14" x14ac:dyDescent="0.25">
      <c r="B25">
        <v>1982</v>
      </c>
      <c r="C25">
        <v>7</v>
      </c>
      <c r="D25" s="11">
        <f t="shared" si="1"/>
        <v>0</v>
      </c>
      <c r="N25" s="12" t="str">
        <f t="shared" si="0"/>
        <v/>
      </c>
    </row>
    <row r="26" spans="2:14" x14ac:dyDescent="0.25">
      <c r="B26">
        <v>1983</v>
      </c>
      <c r="C26">
        <v>5</v>
      </c>
      <c r="D26" s="11">
        <f t="shared" si="1"/>
        <v>3</v>
      </c>
      <c r="E26">
        <v>3</v>
      </c>
      <c r="N26" s="12">
        <f t="shared" si="0"/>
        <v>0.6</v>
      </c>
    </row>
    <row r="27" spans="2:14" x14ac:dyDescent="0.25">
      <c r="B27">
        <v>1984</v>
      </c>
      <c r="C27">
        <v>23</v>
      </c>
      <c r="D27" s="11">
        <f t="shared" si="1"/>
        <v>14</v>
      </c>
      <c r="E27">
        <v>3</v>
      </c>
      <c r="F27">
        <v>1</v>
      </c>
      <c r="L27">
        <v>10</v>
      </c>
      <c r="N27" s="12">
        <f t="shared" si="0"/>
        <v>0.60869565217391308</v>
      </c>
    </row>
    <row r="28" spans="2:14" x14ac:dyDescent="0.25">
      <c r="B28">
        <v>1985</v>
      </c>
      <c r="C28">
        <v>5</v>
      </c>
      <c r="D28" s="11">
        <f t="shared" si="1"/>
        <v>10</v>
      </c>
      <c r="L28">
        <v>10</v>
      </c>
      <c r="N28" s="12">
        <f t="shared" si="0"/>
        <v>2</v>
      </c>
    </row>
    <row r="29" spans="2:14" x14ac:dyDescent="0.25">
      <c r="B29">
        <v>1986</v>
      </c>
      <c r="C29">
        <v>96</v>
      </c>
      <c r="D29" s="11">
        <f t="shared" si="1"/>
        <v>87</v>
      </c>
      <c r="E29">
        <v>87</v>
      </c>
      <c r="N29" s="12">
        <f t="shared" si="0"/>
        <v>0.90625</v>
      </c>
    </row>
    <row r="30" spans="2:14" x14ac:dyDescent="0.25">
      <c r="B30">
        <v>1987</v>
      </c>
      <c r="C30">
        <v>23</v>
      </c>
      <c r="D30" s="11">
        <f t="shared" si="1"/>
        <v>0</v>
      </c>
      <c r="N30" s="12" t="str">
        <f t="shared" si="0"/>
        <v/>
      </c>
    </row>
    <row r="31" spans="2:14" x14ac:dyDescent="0.25">
      <c r="B31">
        <v>1988</v>
      </c>
      <c r="C31">
        <v>10</v>
      </c>
      <c r="D31" s="11">
        <f t="shared" si="1"/>
        <v>1</v>
      </c>
      <c r="L31">
        <v>1</v>
      </c>
      <c r="N31" s="12">
        <f t="shared" si="0"/>
        <v>0.1</v>
      </c>
    </row>
    <row r="32" spans="2:14" x14ac:dyDescent="0.25">
      <c r="B32">
        <v>1989</v>
      </c>
      <c r="C32">
        <v>28</v>
      </c>
      <c r="D32" s="11">
        <f t="shared" si="1"/>
        <v>2</v>
      </c>
      <c r="E32">
        <v>1</v>
      </c>
      <c r="F32">
        <v>1</v>
      </c>
      <c r="N32" s="12">
        <f t="shared" si="0"/>
        <v>7.1428571428571425E-2</v>
      </c>
    </row>
    <row r="33" spans="2:14" x14ac:dyDescent="0.25">
      <c r="B33">
        <v>1990</v>
      </c>
      <c r="C33">
        <v>69</v>
      </c>
      <c r="D33" s="11">
        <f t="shared" si="1"/>
        <v>3</v>
      </c>
      <c r="L33">
        <v>3</v>
      </c>
      <c r="N33" s="12">
        <f t="shared" si="0"/>
        <v>4.3478260869565216E-2</v>
      </c>
    </row>
    <row r="34" spans="2:14" x14ac:dyDescent="0.25">
      <c r="B34">
        <v>1991</v>
      </c>
      <c r="C34">
        <v>215</v>
      </c>
      <c r="D34" s="11">
        <f t="shared" si="1"/>
        <v>1</v>
      </c>
      <c r="F34">
        <v>1</v>
      </c>
      <c r="N34" s="12">
        <f t="shared" si="0"/>
        <v>4.6511627906976744E-3</v>
      </c>
    </row>
    <row r="35" spans="2:14" x14ac:dyDescent="0.25">
      <c r="B35">
        <v>1992</v>
      </c>
      <c r="C35">
        <v>255</v>
      </c>
      <c r="D35" s="11">
        <f t="shared" si="1"/>
        <v>1</v>
      </c>
      <c r="E35">
        <v>1</v>
      </c>
      <c r="N35" s="12">
        <f t="shared" si="0"/>
        <v>3.9215686274509803E-3</v>
      </c>
    </row>
    <row r="36" spans="2:14" x14ac:dyDescent="0.25">
      <c r="B36">
        <v>1993</v>
      </c>
      <c r="C36">
        <v>222</v>
      </c>
      <c r="D36" s="11">
        <f t="shared" si="1"/>
        <v>3</v>
      </c>
      <c r="F36">
        <v>2</v>
      </c>
      <c r="G36">
        <v>1</v>
      </c>
      <c r="N36" s="12">
        <f t="shared" si="0"/>
        <v>1.3513513513513514E-2</v>
      </c>
    </row>
    <row r="37" spans="2:14" x14ac:dyDescent="0.25">
      <c r="B37">
        <v>1994</v>
      </c>
      <c r="C37">
        <v>280</v>
      </c>
      <c r="D37" s="11">
        <f t="shared" si="1"/>
        <v>31</v>
      </c>
      <c r="E37">
        <v>27</v>
      </c>
      <c r="F37">
        <v>4</v>
      </c>
      <c r="N37" s="12">
        <f t="shared" si="0"/>
        <v>0.11071428571428571</v>
      </c>
    </row>
    <row r="38" spans="2:14" x14ac:dyDescent="0.25">
      <c r="B38">
        <v>1995</v>
      </c>
      <c r="C38">
        <v>157</v>
      </c>
      <c r="D38" s="11">
        <f t="shared" si="1"/>
        <v>12</v>
      </c>
      <c r="E38">
        <v>10</v>
      </c>
      <c r="F38">
        <v>1</v>
      </c>
      <c r="I38">
        <v>1</v>
      </c>
      <c r="N38" s="12">
        <f t="shared" si="0"/>
        <v>7.6433121019108277E-2</v>
      </c>
    </row>
    <row r="39" spans="2:14" x14ac:dyDescent="0.25">
      <c r="B39">
        <v>1996</v>
      </c>
      <c r="C39">
        <v>119</v>
      </c>
      <c r="D39" s="11">
        <f t="shared" si="1"/>
        <v>21</v>
      </c>
      <c r="E39">
        <v>18</v>
      </c>
      <c r="F39">
        <v>3</v>
      </c>
      <c r="N39" s="12">
        <f t="shared" si="0"/>
        <v>0.17647058823529413</v>
      </c>
    </row>
    <row r="40" spans="2:14" x14ac:dyDescent="0.25">
      <c r="B40">
        <v>1997</v>
      </c>
      <c r="C40">
        <v>609</v>
      </c>
      <c r="D40" s="11">
        <f t="shared" si="1"/>
        <v>243</v>
      </c>
      <c r="E40">
        <v>233</v>
      </c>
      <c r="F40">
        <v>8</v>
      </c>
      <c r="G40">
        <v>2</v>
      </c>
      <c r="N40" s="12">
        <f t="shared" si="0"/>
        <v>0.39901477832512317</v>
      </c>
    </row>
    <row r="41" spans="2:14" x14ac:dyDescent="0.25">
      <c r="B41">
        <v>1998</v>
      </c>
      <c r="C41">
        <v>45</v>
      </c>
      <c r="D41" s="11">
        <f t="shared" si="1"/>
        <v>8</v>
      </c>
      <c r="E41">
        <v>6</v>
      </c>
      <c r="F41">
        <v>1</v>
      </c>
      <c r="L41">
        <v>1</v>
      </c>
      <c r="N41" s="12">
        <f t="shared" si="0"/>
        <v>0.17777777777777778</v>
      </c>
    </row>
    <row r="42" spans="2:14" x14ac:dyDescent="0.25">
      <c r="B42">
        <v>1999</v>
      </c>
      <c r="C42">
        <v>3659</v>
      </c>
      <c r="D42" s="11">
        <f t="shared" si="1"/>
        <v>1449</v>
      </c>
      <c r="E42">
        <v>1381</v>
      </c>
      <c r="F42">
        <v>58</v>
      </c>
      <c r="G42">
        <v>9</v>
      </c>
      <c r="H42">
        <v>1</v>
      </c>
      <c r="N42" s="12">
        <f t="shared" si="0"/>
        <v>0.39600983875375784</v>
      </c>
    </row>
    <row r="43" spans="2:14" x14ac:dyDescent="0.25">
      <c r="B43">
        <v>2000</v>
      </c>
      <c r="C43">
        <v>1414</v>
      </c>
      <c r="D43" s="11">
        <f t="shared" si="1"/>
        <v>188</v>
      </c>
      <c r="E43">
        <v>171</v>
      </c>
      <c r="F43">
        <v>14</v>
      </c>
      <c r="G43">
        <v>2</v>
      </c>
      <c r="H43">
        <v>1</v>
      </c>
      <c r="N43" s="12">
        <f t="shared" si="0"/>
        <v>0.13295615275813297</v>
      </c>
    </row>
    <row r="44" spans="2:14" x14ac:dyDescent="0.25">
      <c r="B44">
        <v>2001</v>
      </c>
      <c r="C44">
        <v>356</v>
      </c>
      <c r="D44" s="11">
        <f t="shared" si="1"/>
        <v>13</v>
      </c>
      <c r="E44">
        <v>9</v>
      </c>
      <c r="F44">
        <v>4</v>
      </c>
      <c r="N44" s="12">
        <f t="shared" si="0"/>
        <v>3.6516853932584269E-2</v>
      </c>
    </row>
    <row r="45" spans="2:14" x14ac:dyDescent="0.25">
      <c r="B45">
        <v>2002</v>
      </c>
      <c r="C45">
        <v>1212</v>
      </c>
      <c r="D45" s="11">
        <f t="shared" si="1"/>
        <v>136</v>
      </c>
      <c r="E45">
        <v>129</v>
      </c>
      <c r="F45">
        <v>6</v>
      </c>
      <c r="G45">
        <v>1</v>
      </c>
      <c r="N45" s="12">
        <f t="shared" si="0"/>
        <v>0.11221122112211221</v>
      </c>
    </row>
    <row r="46" spans="2:14" x14ac:dyDescent="0.25">
      <c r="B46">
        <v>2003</v>
      </c>
      <c r="C46">
        <v>272</v>
      </c>
      <c r="D46" s="11">
        <f t="shared" si="1"/>
        <v>60</v>
      </c>
      <c r="E46">
        <v>42</v>
      </c>
      <c r="F46">
        <v>3</v>
      </c>
      <c r="L46">
        <v>15</v>
      </c>
      <c r="N46" s="12">
        <f t="shared" si="0"/>
        <v>0.22058823529411764</v>
      </c>
    </row>
    <row r="47" spans="2:14" x14ac:dyDescent="0.25">
      <c r="B47">
        <v>2004</v>
      </c>
      <c r="C47">
        <v>4</v>
      </c>
      <c r="D47" s="11">
        <f t="shared" si="1"/>
        <v>4</v>
      </c>
      <c r="L47">
        <v>1</v>
      </c>
      <c r="M47">
        <v>3</v>
      </c>
      <c r="N47" s="12">
        <f t="shared" si="0"/>
        <v>1</v>
      </c>
    </row>
    <row r="48" spans="2:14" x14ac:dyDescent="0.25">
      <c r="B48">
        <v>2005</v>
      </c>
      <c r="C48">
        <v>24</v>
      </c>
      <c r="D48" s="11">
        <f t="shared" si="1"/>
        <v>1</v>
      </c>
      <c r="L48">
        <v>1</v>
      </c>
      <c r="N48" s="12">
        <f t="shared" si="0"/>
        <v>4.1666666666666664E-2</v>
      </c>
    </row>
    <row r="49" spans="2:14" x14ac:dyDescent="0.25">
      <c r="B49">
        <v>2006</v>
      </c>
      <c r="C49">
        <v>11</v>
      </c>
      <c r="D49" s="11">
        <f t="shared" si="1"/>
        <v>2</v>
      </c>
      <c r="L49">
        <v>2</v>
      </c>
      <c r="N49" s="12">
        <f t="shared" si="0"/>
        <v>0.18181818181818182</v>
      </c>
    </row>
    <row r="50" spans="2:14" x14ac:dyDescent="0.25">
      <c r="B50">
        <v>2007</v>
      </c>
      <c r="C50">
        <v>3</v>
      </c>
      <c r="D50" s="11">
        <f t="shared" si="1"/>
        <v>1</v>
      </c>
      <c r="M50">
        <v>1</v>
      </c>
      <c r="N50" s="12">
        <f t="shared" si="0"/>
        <v>0.33333333333333331</v>
      </c>
    </row>
    <row r="51" spans="2:14" x14ac:dyDescent="0.25">
      <c r="B51">
        <v>2008</v>
      </c>
      <c r="C51">
        <v>1</v>
      </c>
      <c r="D51" s="11">
        <f t="shared" si="1"/>
        <v>1</v>
      </c>
      <c r="H51">
        <v>1</v>
      </c>
      <c r="N51" s="12">
        <f t="shared" si="0"/>
        <v>1</v>
      </c>
    </row>
    <row r="52" spans="2:14" x14ac:dyDescent="0.25">
      <c r="B52">
        <v>2009</v>
      </c>
      <c r="C52">
        <v>8</v>
      </c>
      <c r="D52" s="11">
        <f t="shared" si="1"/>
        <v>1</v>
      </c>
      <c r="L52">
        <v>1</v>
      </c>
      <c r="N52" s="12">
        <f t="shared" si="0"/>
        <v>0.125</v>
      </c>
    </row>
    <row r="53" spans="2:14" x14ac:dyDescent="0.25">
      <c r="B53">
        <v>2011</v>
      </c>
      <c r="C53">
        <v>10</v>
      </c>
      <c r="D53" s="11">
        <f t="shared" si="1"/>
        <v>1</v>
      </c>
      <c r="E53">
        <v>1</v>
      </c>
      <c r="N53" s="12">
        <f t="shared" si="0"/>
        <v>0.1</v>
      </c>
    </row>
    <row r="54" spans="2:14" x14ac:dyDescent="0.25">
      <c r="B54" s="2" t="s">
        <v>14</v>
      </c>
      <c r="C54" s="2">
        <f>SUMIF(C7:C53,"&gt;0")</f>
        <v>11209</v>
      </c>
      <c r="D54" s="2">
        <f>SUMIF(D7:D53,"&gt;0")</f>
        <v>2899</v>
      </c>
      <c r="E54" s="2">
        <f t="shared" ref="E54:M54" si="2">SUMIF(E7:E53,"&gt;0")</f>
        <v>2664</v>
      </c>
      <c r="F54" s="2">
        <f t="shared" si="2"/>
        <v>135</v>
      </c>
      <c r="G54" s="2">
        <f t="shared" si="2"/>
        <v>16</v>
      </c>
      <c r="H54" s="2">
        <f t="shared" si="2"/>
        <v>4</v>
      </c>
      <c r="I54" s="2">
        <f t="shared" si="2"/>
        <v>1</v>
      </c>
      <c r="J54" s="2">
        <f t="shared" si="2"/>
        <v>0</v>
      </c>
      <c r="K54" s="2">
        <f t="shared" si="2"/>
        <v>0</v>
      </c>
      <c r="L54" s="2">
        <f t="shared" si="2"/>
        <v>75</v>
      </c>
      <c r="M54" s="2">
        <f t="shared" si="2"/>
        <v>4</v>
      </c>
      <c r="N54" s="13">
        <f t="shared" si="0"/>
        <v>0.2586314568650192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2013-07-17T11:08:39Z</dcterms:modified>
</cp:coreProperties>
</file>